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3_Administratif\4_Marches\2025-8202-01Impressions2025\00_DocumentsPreparatoires\"/>
    </mc:Choice>
  </mc:AlternateContent>
  <bookViews>
    <workbookView xWindow="0" yWindow="0" windowWidth="28800" windowHeight="10830"/>
  </bookViews>
  <sheets>
    <sheet name="BPU 2025" sheetId="1" r:id="rId1"/>
    <sheet name="DQE 2025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52" i="4" l="1"/>
  <c r="K50" i="4"/>
  <c r="K49" i="4"/>
  <c r="J46" i="4"/>
  <c r="K43" i="4"/>
  <c r="K40" i="4"/>
  <c r="L38" i="4"/>
  <c r="L37" i="4"/>
  <c r="K34" i="4"/>
  <c r="J34" i="4"/>
  <c r="L32" i="4"/>
  <c r="L31" i="4"/>
  <c r="L29" i="4"/>
  <c r="L28" i="4"/>
  <c r="K26" i="4"/>
  <c r="K25" i="4"/>
  <c r="K23" i="4"/>
  <c r="K22" i="4"/>
  <c r="J23" i="4"/>
  <c r="J22" i="4"/>
  <c r="J20" i="4"/>
  <c r="J19" i="4"/>
  <c r="L17" i="4"/>
  <c r="L16" i="4"/>
  <c r="M14" i="4"/>
  <c r="M13" i="4"/>
  <c r="M11" i="4"/>
  <c r="M10" i="4"/>
  <c r="K8" i="4"/>
  <c r="M5" i="4"/>
  <c r="M4" i="4"/>
  <c r="I55" i="4" l="1"/>
  <c r="I54" i="4"/>
  <c r="K7" i="4"/>
  <c r="H56" i="4" l="1"/>
</calcChain>
</file>

<file path=xl/sharedStrings.xml><?xml version="1.0" encoding="utf-8"?>
<sst xmlns="http://schemas.openxmlformats.org/spreadsheetml/2006/main" count="374" uniqueCount="110">
  <si>
    <t>Type de document</t>
  </si>
  <si>
    <t>Réalisations prévues</t>
  </si>
  <si>
    <t>nombre de pages</t>
  </si>
  <si>
    <t>couleur</t>
  </si>
  <si>
    <t>A4 portrait</t>
  </si>
  <si>
    <t>A3 paysage</t>
  </si>
  <si>
    <t>quadri</t>
  </si>
  <si>
    <t>2 points métal</t>
  </si>
  <si>
    <t>Livret</t>
  </si>
  <si>
    <t>grammage</t>
  </si>
  <si>
    <t>type</t>
  </si>
  <si>
    <t>135 g/m²</t>
  </si>
  <si>
    <t>couché demi mat PEFC</t>
  </si>
  <si>
    <t>conditionnement</t>
  </si>
  <si>
    <t>finition</t>
  </si>
  <si>
    <t>par 50 sous bande kraft
en carton de moins de 10 kg</t>
  </si>
  <si>
    <t>Présentation du Parc</t>
  </si>
  <si>
    <t>A5 portrait</t>
  </si>
  <si>
    <t>A4 paysage</t>
  </si>
  <si>
    <t>115 g/m²</t>
  </si>
  <si>
    <t>A6 portrait</t>
  </si>
  <si>
    <t>A5 paysage</t>
  </si>
  <si>
    <t>Livret des marqués Parc</t>
  </si>
  <si>
    <t>Brochure</t>
  </si>
  <si>
    <t>dos carré collé</t>
  </si>
  <si>
    <t>par 10 sous bande kraft
en carton de moins de 10 kg</t>
  </si>
  <si>
    <t>Set de table</t>
  </si>
  <si>
    <t>1 page recto verso</t>
  </si>
  <si>
    <t>compatible alimentation</t>
  </si>
  <si>
    <t>90 g/m²</t>
  </si>
  <si>
    <t>offset blanc recyclé</t>
  </si>
  <si>
    <t xml:space="preserve">offset blanc </t>
  </si>
  <si>
    <t>par 1000 sous blister
sur palette</t>
  </si>
  <si>
    <t>par 25 sous bande kraft
en carton de moins de 10 kg</t>
  </si>
  <si>
    <t>Couverture (4 pages) 250 g/m²
intérieur (76 pages) 115 g/m²</t>
  </si>
  <si>
    <t>dépliant 20 pages</t>
  </si>
  <si>
    <t>42*73 cm</t>
  </si>
  <si>
    <t>21*14,6 cm</t>
  </si>
  <si>
    <t>4 plis accordéon + 1 croisé</t>
  </si>
  <si>
    <t>Carte touristique</t>
  </si>
  <si>
    <t>Carte postale</t>
  </si>
  <si>
    <t>10*15 cm</t>
  </si>
  <si>
    <t>Carte postale "à colorier"</t>
  </si>
  <si>
    <t>Noir et blanc</t>
  </si>
  <si>
    <t>offset blanc</t>
  </si>
  <si>
    <t>Carte postale à colorier / éduc</t>
  </si>
  <si>
    <t>Flyer</t>
  </si>
  <si>
    <t>1 page Recto</t>
  </si>
  <si>
    <t>par 50 sous blister</t>
  </si>
  <si>
    <t>Marque page</t>
  </si>
  <si>
    <t>21*5 cm</t>
  </si>
  <si>
    <t>Natura</t>
  </si>
  <si>
    <t>Couverture (4 pages) 250 g/m²
intérieur (36 pages) 115 g/m²</t>
  </si>
  <si>
    <t>Dépliant</t>
  </si>
  <si>
    <r>
      <t xml:space="preserve">format fermé
</t>
    </r>
    <r>
      <rPr>
        <sz val="11"/>
        <color theme="1"/>
        <rFont val="Century Gothic"/>
        <family val="2"/>
      </rPr>
      <t>(hauteur*largeur 
ou A5/A4/A3/… portrait/paysage)</t>
    </r>
  </si>
  <si>
    <r>
      <t xml:space="preserve">format ouvert
</t>
    </r>
    <r>
      <rPr>
        <sz val="11"/>
        <color theme="1"/>
        <rFont val="Century Gothic"/>
        <family val="2"/>
      </rPr>
      <t>(hauteur*largeur 
ou A5/A4/A3/… portrait/paysage)</t>
    </r>
  </si>
  <si>
    <r>
      <t xml:space="preserve">couché mat </t>
    </r>
    <r>
      <rPr>
        <b/>
        <sz val="11"/>
        <color theme="1"/>
        <rFont val="Century Gothic"/>
        <family val="2"/>
      </rPr>
      <t>recyclé</t>
    </r>
  </si>
  <si>
    <r>
      <t xml:space="preserve">couché demi mat </t>
    </r>
    <r>
      <rPr>
        <b/>
        <sz val="11"/>
        <color theme="1"/>
        <rFont val="Century Gothic"/>
        <family val="2"/>
      </rPr>
      <t>recyclé</t>
    </r>
  </si>
  <si>
    <r>
      <t xml:space="preserve">couché </t>
    </r>
    <r>
      <rPr>
        <b/>
        <sz val="11"/>
        <color theme="1"/>
        <rFont val="Century Gothic"/>
        <family val="2"/>
      </rPr>
      <t>recyclé</t>
    </r>
  </si>
  <si>
    <r>
      <t xml:space="preserve">offset blanc </t>
    </r>
    <r>
      <rPr>
        <b/>
        <sz val="11"/>
        <color theme="1"/>
        <rFont val="Century Gothic"/>
        <family val="2"/>
      </rPr>
      <t>recyclé</t>
    </r>
  </si>
  <si>
    <r>
      <t xml:space="preserve">Délai BAT à compter de la réception du fichier </t>
    </r>
    <r>
      <rPr>
        <b/>
        <u/>
        <sz val="11"/>
        <color theme="1"/>
        <rFont val="Century Gothic"/>
        <family val="2"/>
      </rPr>
      <t>en heures</t>
    </r>
  </si>
  <si>
    <r>
      <t xml:space="preserve">Délai Livraison à compter du BAT
</t>
    </r>
    <r>
      <rPr>
        <b/>
        <u/>
        <sz val="11"/>
        <color theme="1"/>
        <rFont val="Century Gothic"/>
        <family val="2"/>
      </rPr>
      <t>en jours ouvrés</t>
    </r>
  </si>
  <si>
    <t>Recyclé</t>
  </si>
  <si>
    <t>PEFC/offset blanc</t>
  </si>
  <si>
    <t>PRIX DE L'OFFRE AU VU DES QUANTITES PREVISIONNELLES selon le type de papier</t>
  </si>
  <si>
    <r>
      <t xml:space="preserve">nombre d'exemplaires
</t>
    </r>
    <r>
      <rPr>
        <b/>
        <u/>
        <sz val="11"/>
        <color theme="1"/>
        <rFont val="Century Gothic"/>
        <family val="2"/>
      </rPr>
      <t>TARIFS HT A RENSEIGNER
Les quantités prévisionnelles sont surlignées en vert.</t>
    </r>
  </si>
  <si>
    <t>OBSERVATIONS EVENTUELLES</t>
  </si>
  <si>
    <t>OBSERVATIONS</t>
  </si>
  <si>
    <t>DEVIS QUANTITATIF ESTIME (NON CONTRACTUEL)
NE PAS REMPLIR (remplissage automatique)</t>
  </si>
  <si>
    <t>A2 paysage</t>
  </si>
  <si>
    <t>2 plis croisés</t>
  </si>
  <si>
    <t>Couverture (4 pages) 250 g/m²
intérieur (20 pages) 115 g/m²</t>
  </si>
  <si>
    <t>Agenda des animations</t>
  </si>
  <si>
    <t>quadri Recto Verso</t>
  </si>
  <si>
    <t>Pelliculage Satiné Poly R°V°</t>
  </si>
  <si>
    <t>300 g/m²</t>
  </si>
  <si>
    <t>300g/m²</t>
  </si>
  <si>
    <t>A3</t>
  </si>
  <si>
    <t>A2</t>
  </si>
  <si>
    <t>150 g/m²</t>
  </si>
  <si>
    <t>par 20 sous blister</t>
  </si>
  <si>
    <t>certification obligatoire FSC® ou PEFC®</t>
  </si>
  <si>
    <t>couché mat</t>
  </si>
  <si>
    <t xml:space="preserve">couché demi mat </t>
  </si>
  <si>
    <t>la feuille  Natura 2000</t>
  </si>
  <si>
    <t>Carte postale Recettes + cartes postales Natura</t>
  </si>
  <si>
    <t>Poster</t>
  </si>
  <si>
    <t>Poster faune</t>
  </si>
  <si>
    <r>
      <t xml:space="preserve">couché  </t>
    </r>
    <r>
      <rPr>
        <b/>
        <sz val="11"/>
        <color theme="1"/>
        <rFont val="Century Gothic"/>
        <family val="2"/>
      </rPr>
      <t>recyclé</t>
    </r>
  </si>
  <si>
    <t>Poster nuit</t>
  </si>
  <si>
    <t>50*100 cm</t>
  </si>
  <si>
    <t>Livret évaluation mi-parcours</t>
  </si>
  <si>
    <t>Rapport d'activité + rapport évaluation</t>
  </si>
  <si>
    <t>affiche "quand on arrive en parc"</t>
  </si>
  <si>
    <t>Maison du Parc</t>
  </si>
  <si>
    <t>Calendrier perpétuel</t>
  </si>
  <si>
    <t>Chevalet 105 * 80 mm
Feuillet 105*75</t>
  </si>
  <si>
    <t>Feuillets: offset recyclé</t>
  </si>
  <si>
    <t>Chevalet 105*310
Feuillet 105*75</t>
  </si>
  <si>
    <t>Chevalet 1  carton
375 feuillets</t>
  </si>
  <si>
    <t>Quadri
Noir et blanc</t>
  </si>
  <si>
    <t xml:space="preserve">450 g/m²
70 g/m² </t>
  </si>
  <si>
    <t>Calendrier culture occitane</t>
  </si>
  <si>
    <t>Rainure
Reliure spirale</t>
  </si>
  <si>
    <t>1 pli</t>
  </si>
  <si>
    <t>programme fête de l'écotourisme</t>
  </si>
  <si>
    <t>par 100 sous bande kraft
en carton de moins de 10 kg</t>
  </si>
  <si>
    <t>PRIX TOTAL DE L'OFFRE HT (60% reyclé, 40% PEFC/offset blanc)</t>
  </si>
  <si>
    <r>
      <t xml:space="preserve">BORDEREAU DES PRIX UNITAIRES - MP2025-8202-01,
</t>
    </r>
    <r>
      <rPr>
        <b/>
        <sz val="14"/>
        <color theme="1"/>
        <rFont val="Century Gothic"/>
        <family val="2"/>
      </rPr>
      <t>Les quantités prévisionnelles sont surlignées en vert</t>
    </r>
  </si>
  <si>
    <t>Indications pour remplir le tableau :
- remplir les cases grises (les tarifs sont à indiquer en HT)
- si la TVA n'est pas à 20 % merci de l'indiquer dans la case "Observations" à droite du tableau
- toutes modifications des données et/ou propositions d'ajustements sont à faire apparaître dans la case "Observations" à la fin de chaque ligne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</si>
</sst>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entury Gothic"/>
      <family val="2"/>
    </font>
    <font>
      <sz val="11"/>
      <color theme="1"/>
      <name val="Century Gothic"/>
      <family val="2"/>
    </font>
    <font>
      <b/>
      <u/>
      <sz val="11"/>
      <color theme="1"/>
      <name val="Century Gothic"/>
      <family val="2"/>
    </font>
    <font>
      <b/>
      <sz val="16"/>
      <color theme="1"/>
      <name val="Century Gothic"/>
      <family val="2"/>
    </font>
    <font>
      <b/>
      <sz val="14"/>
      <color theme="1"/>
      <name val="Century Gothic"/>
      <family val="2"/>
    </font>
    <font>
      <b/>
      <sz val="11"/>
      <color rgb="FFFF0000"/>
      <name val="Century Gothic"/>
      <family val="2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lightUp"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theme="0" tint="-0.499984740745262"/>
      </right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/>
      <bottom style="medium">
        <color indexed="64"/>
      </bottom>
      <diagonal/>
    </border>
    <border>
      <left style="thin">
        <color theme="0" tint="-0.499984740745262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 style="thin">
        <color theme="0" tint="-0.499984740745262"/>
      </right>
      <top style="medium">
        <color indexed="64"/>
      </top>
      <bottom/>
      <diagonal/>
    </border>
    <border>
      <left style="medium">
        <color indexed="64"/>
      </left>
      <right style="thin">
        <color theme="0" tint="-0.499984740745262"/>
      </right>
      <top/>
      <bottom/>
      <diagonal/>
    </border>
    <border>
      <left style="medium">
        <color indexed="64"/>
      </left>
      <right style="thin">
        <color theme="0" tint="-0.499984740745262"/>
      </right>
      <top/>
      <bottom style="medium">
        <color indexed="64"/>
      </bottom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theme="0" tint="-0.499984740745262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theme="0" tint="-0.499984740745262"/>
      </right>
      <top style="medium">
        <color indexed="64"/>
      </top>
      <bottom/>
      <diagonal/>
    </border>
    <border>
      <left style="thin">
        <color theme="0" tint="-0.499984740745262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theme="0" tint="-0.499984740745262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9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1" fillId="3" borderId="19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wrapText="1"/>
    </xf>
    <xf numFmtId="0" fontId="2" fillId="0" borderId="27" xfId="0" applyFont="1" applyBorder="1" applyAlignment="1">
      <alignment wrapText="1"/>
    </xf>
    <xf numFmtId="0" fontId="2" fillId="0" borderId="26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164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1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164" fontId="2" fillId="2" borderId="37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37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 applyProtection="1">
      <alignment wrapText="1"/>
    </xf>
    <xf numFmtId="0" fontId="2" fillId="0" borderId="4" xfId="0" applyFont="1" applyBorder="1" applyAlignment="1" applyProtection="1">
      <alignment wrapText="1"/>
    </xf>
    <xf numFmtId="0" fontId="2" fillId="0" borderId="27" xfId="0" applyFont="1" applyBorder="1" applyAlignment="1" applyProtection="1">
      <alignment wrapText="1"/>
    </xf>
    <xf numFmtId="0" fontId="2" fillId="0" borderId="2" xfId="0" applyFont="1" applyBorder="1" applyAlignment="1" applyProtection="1">
      <alignment wrapText="1"/>
    </xf>
    <xf numFmtId="0" fontId="2" fillId="0" borderId="1" xfId="0" applyFont="1" applyBorder="1" applyAlignment="1" applyProtection="1">
      <alignment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1" fillId="3" borderId="13" xfId="0" applyFont="1" applyFill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5" borderId="13" xfId="0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1" fillId="3" borderId="1" xfId="0" applyFont="1" applyFill="1" applyBorder="1" applyAlignment="1" applyProtection="1">
      <alignment horizontal="center" vertical="center" wrapText="1"/>
    </xf>
    <xf numFmtId="16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1" fillId="3" borderId="19" xfId="0" applyFont="1" applyFill="1" applyBorder="1" applyAlignment="1" applyProtection="1">
      <alignment horizontal="center" vertical="center" wrapText="1"/>
    </xf>
    <xf numFmtId="164" fontId="2" fillId="2" borderId="19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1" fillId="3" borderId="32" xfId="0" applyFont="1" applyFill="1" applyBorder="1" applyAlignment="1" applyProtection="1">
      <alignment horizontal="center" vertical="center" wrapText="1"/>
    </xf>
    <xf numFmtId="0" fontId="1" fillId="0" borderId="32" xfId="0" applyFont="1" applyBorder="1" applyAlignment="1" applyProtection="1">
      <alignment horizontal="center" vertical="center" wrapText="1"/>
    </xf>
    <xf numFmtId="0" fontId="1" fillId="5" borderId="32" xfId="0" applyFont="1" applyFill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164" fontId="2" fillId="2" borderId="37" xfId="0" applyNumberFormat="1" applyFont="1" applyFill="1" applyBorder="1" applyAlignment="1" applyProtection="1">
      <alignment horizontal="center" vertical="center" wrapText="1"/>
    </xf>
    <xf numFmtId="0" fontId="1" fillId="3" borderId="37" xfId="0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wrapText="1"/>
    </xf>
    <xf numFmtId="0" fontId="2" fillId="0" borderId="5" xfId="0" applyFont="1" applyFill="1" applyBorder="1" applyAlignment="1" applyProtection="1">
      <alignment wrapText="1"/>
    </xf>
    <xf numFmtId="0" fontId="2" fillId="0" borderId="32" xfId="0" applyFont="1" applyBorder="1" applyAlignment="1" applyProtection="1">
      <alignment wrapText="1"/>
    </xf>
    <xf numFmtId="164" fontId="2" fillId="0" borderId="33" xfId="0" applyNumberFormat="1" applyFont="1" applyBorder="1" applyAlignment="1" applyProtection="1">
      <alignment wrapText="1"/>
    </xf>
    <xf numFmtId="0" fontId="2" fillId="0" borderId="1" xfId="0" applyFont="1" applyFill="1" applyBorder="1" applyAlignment="1" applyProtection="1">
      <alignment wrapText="1"/>
    </xf>
    <xf numFmtId="0" fontId="2" fillId="0" borderId="30" xfId="0" applyFont="1" applyBorder="1" applyAlignment="1" applyProtection="1">
      <alignment wrapText="1"/>
    </xf>
    <xf numFmtId="164" fontId="2" fillId="0" borderId="35" xfId="0" applyNumberFormat="1" applyFont="1" applyBorder="1" applyAlignment="1" applyProtection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  <protection locked="0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20" xfId="0" applyFont="1" applyFill="1" applyBorder="1" applyAlignment="1" applyProtection="1">
      <alignment horizontal="center" vertical="center" wrapText="1"/>
      <protection locked="0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2" fillId="2" borderId="42" xfId="0" applyFont="1" applyFill="1" applyBorder="1" applyAlignment="1" applyProtection="1">
      <alignment horizontal="center" wrapText="1"/>
      <protection locked="0"/>
    </xf>
    <xf numFmtId="0" fontId="2" fillId="2" borderId="43" xfId="0" applyFont="1" applyFill="1" applyBorder="1" applyAlignment="1" applyProtection="1">
      <alignment horizontal="center" wrapText="1"/>
      <protection locked="0"/>
    </xf>
    <xf numFmtId="0" fontId="2" fillId="2" borderId="44" xfId="0" applyFont="1" applyFill="1" applyBorder="1" applyAlignment="1" applyProtection="1">
      <alignment horizontal="center" wrapText="1"/>
      <protection locked="0"/>
    </xf>
    <xf numFmtId="0" fontId="2" fillId="2" borderId="46" xfId="0" applyFont="1" applyFill="1" applyBorder="1" applyAlignment="1" applyProtection="1">
      <alignment horizontal="center" wrapText="1"/>
      <protection locked="0"/>
    </xf>
    <xf numFmtId="0" fontId="2" fillId="2" borderId="28" xfId="0" applyFont="1" applyFill="1" applyBorder="1" applyAlignment="1" applyProtection="1">
      <alignment horizontal="center" wrapText="1"/>
      <protection locked="0"/>
    </xf>
    <xf numFmtId="0" fontId="2" fillId="2" borderId="47" xfId="0" applyFont="1" applyFill="1" applyBorder="1" applyAlignment="1" applyProtection="1">
      <alignment horizontal="center" wrapText="1"/>
      <protection locked="0"/>
    </xf>
    <xf numFmtId="0" fontId="4" fillId="4" borderId="9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2" fillId="0" borderId="12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2" fillId="2" borderId="20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26" xfId="0" applyFont="1" applyFill="1" applyBorder="1" applyAlignment="1">
      <alignment horizont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48" xfId="0" applyFont="1" applyBorder="1" applyAlignment="1">
      <alignment horizontal="center" vertical="center" wrapText="1"/>
    </xf>
    <xf numFmtId="0" fontId="2" fillId="0" borderId="49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2" borderId="50" xfId="0" applyFont="1" applyFill="1" applyBorder="1" applyAlignment="1" applyProtection="1">
      <alignment horizontal="center" vertical="center" wrapText="1"/>
      <protection locked="0"/>
    </xf>
    <xf numFmtId="0" fontId="2" fillId="2" borderId="51" xfId="0" applyFont="1" applyFill="1" applyBorder="1" applyAlignment="1" applyProtection="1">
      <alignment horizontal="center" vertical="center" wrapText="1"/>
      <protection locked="0"/>
    </xf>
    <xf numFmtId="0" fontId="2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53" xfId="0" applyFont="1" applyFill="1" applyBorder="1" applyAlignment="1" applyProtection="1">
      <alignment horizontal="center" vertical="center" wrapText="1"/>
      <protection locked="0"/>
    </xf>
    <xf numFmtId="0" fontId="2" fillId="0" borderId="52" xfId="0" applyFont="1" applyFill="1" applyBorder="1" applyAlignment="1">
      <alignment horizontal="center" vertical="center" wrapText="1"/>
    </xf>
    <xf numFmtId="0" fontId="2" fillId="0" borderId="53" xfId="0" applyFont="1" applyFill="1" applyBorder="1" applyAlignment="1">
      <alignment horizontal="center" vertical="center" wrapText="1"/>
    </xf>
    <xf numFmtId="0" fontId="2" fillId="2" borderId="50" xfId="0" applyFont="1" applyFill="1" applyBorder="1" applyAlignment="1" applyProtection="1">
      <alignment horizontal="center" vertical="center" wrapText="1"/>
    </xf>
    <xf numFmtId="0" fontId="2" fillId="2" borderId="51" xfId="0" applyFont="1" applyFill="1" applyBorder="1" applyAlignment="1" applyProtection="1">
      <alignment horizontal="center" vertical="center" wrapText="1"/>
    </xf>
    <xf numFmtId="0" fontId="2" fillId="0" borderId="27" xfId="0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>
      <alignment horizontal="center" wrapText="1"/>
    </xf>
    <xf numFmtId="0" fontId="2" fillId="0" borderId="26" xfId="0" applyFont="1" applyFill="1" applyBorder="1" applyAlignment="1" applyProtection="1">
      <alignment horizontal="center" wrapText="1"/>
    </xf>
    <xf numFmtId="0" fontId="4" fillId="4" borderId="28" xfId="0" applyFont="1" applyFill="1" applyBorder="1" applyAlignment="1" applyProtection="1">
      <alignment horizontal="center" vertical="center" wrapText="1"/>
    </xf>
    <xf numFmtId="0" fontId="4" fillId="4" borderId="29" xfId="0" applyFont="1" applyFill="1" applyBorder="1" applyAlignment="1" applyProtection="1">
      <alignment horizontal="center" vertical="center" wrapText="1"/>
    </xf>
    <xf numFmtId="0" fontId="2" fillId="0" borderId="43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 wrapText="1"/>
    </xf>
    <xf numFmtId="0" fontId="2" fillId="0" borderId="52" xfId="0" applyFont="1" applyFill="1" applyBorder="1" applyAlignment="1" applyProtection="1">
      <alignment horizontal="center" vertical="center" wrapText="1"/>
    </xf>
    <xf numFmtId="0" fontId="2" fillId="0" borderId="53" xfId="0" applyFont="1" applyFill="1" applyBorder="1" applyAlignment="1" applyProtection="1">
      <alignment horizontal="center" vertical="center" wrapText="1"/>
    </xf>
    <xf numFmtId="0" fontId="2" fillId="2" borderId="52" xfId="0" applyFont="1" applyFill="1" applyBorder="1" applyAlignment="1" applyProtection="1">
      <alignment horizontal="center" vertical="center" wrapText="1"/>
    </xf>
    <xf numFmtId="0" fontId="2" fillId="2" borderId="53" xfId="0" applyFont="1" applyFill="1" applyBorder="1" applyAlignment="1" applyProtection="1">
      <alignment horizontal="center" vertical="center" wrapText="1"/>
    </xf>
    <xf numFmtId="0" fontId="2" fillId="0" borderId="48" xfId="0" applyFont="1" applyBorder="1" applyAlignment="1" applyProtection="1">
      <alignment horizontal="center" vertical="center" wrapText="1"/>
    </xf>
    <xf numFmtId="0" fontId="2" fillId="0" borderId="49" xfId="0" applyFont="1" applyBorder="1" applyAlignment="1" applyProtection="1">
      <alignment horizontal="center" vertical="center" wrapText="1"/>
    </xf>
    <xf numFmtId="0" fontId="2" fillId="0" borderId="40" xfId="0" applyFont="1" applyBorder="1" applyAlignment="1" applyProtection="1">
      <alignment horizontal="center" vertical="center" wrapText="1"/>
    </xf>
    <xf numFmtId="0" fontId="2" fillId="0" borderId="45" xfId="0" applyFont="1" applyBorder="1" applyAlignment="1" applyProtection="1">
      <alignment horizontal="center" vertical="center" wrapText="1"/>
    </xf>
    <xf numFmtId="0" fontId="2" fillId="0" borderId="32" xfId="0" applyFont="1" applyBorder="1" applyAlignment="1" applyProtection="1">
      <alignment horizontal="center" vertical="center" wrapText="1"/>
    </xf>
    <xf numFmtId="0" fontId="2" fillId="0" borderId="37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20" xfId="0" applyFont="1" applyBorder="1" applyAlignment="1" applyProtection="1">
      <alignment horizontal="center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20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 applyProtection="1">
      <alignment horizontal="center" vertical="center" wrapText="1"/>
    </xf>
    <xf numFmtId="0" fontId="1" fillId="0" borderId="31" xfId="0" applyFont="1" applyBorder="1" applyAlignment="1" applyProtection="1">
      <alignment horizontal="center" vertical="center" wrapText="1"/>
    </xf>
    <xf numFmtId="0" fontId="1" fillId="0" borderId="32" xfId="0" applyFont="1" applyBorder="1" applyAlignment="1" applyProtection="1">
      <alignment horizontal="center" vertical="center" wrapText="1"/>
    </xf>
    <xf numFmtId="0" fontId="1" fillId="0" borderId="34" xfId="0" applyFont="1" applyBorder="1" applyAlignment="1" applyProtection="1">
      <alignment horizontal="center" vertical="center" wrapText="1"/>
    </xf>
    <xf numFmtId="0" fontId="1" fillId="0" borderId="30" xfId="0" applyFont="1" applyBorder="1" applyAlignment="1" applyProtection="1">
      <alignment horizontal="center" vertical="center" wrapText="1"/>
    </xf>
    <xf numFmtId="0" fontId="4" fillId="0" borderId="36" xfId="0" applyFont="1" applyBorder="1" applyAlignment="1" applyProtection="1">
      <alignment horizontal="center" vertical="center" wrapText="1"/>
    </xf>
    <xf numFmtId="0" fontId="4" fillId="0" borderId="37" xfId="0" applyFont="1" applyBorder="1" applyAlignment="1" applyProtection="1">
      <alignment horizontal="center" vertical="center" wrapText="1"/>
    </xf>
    <xf numFmtId="164" fontId="4" fillId="0" borderId="38" xfId="0" applyNumberFormat="1" applyFont="1" applyBorder="1" applyAlignment="1" applyProtection="1">
      <alignment horizontal="center" vertical="center" wrapText="1"/>
    </xf>
    <xf numFmtId="164" fontId="4" fillId="0" borderId="39" xfId="0" applyNumberFormat="1" applyFont="1" applyBorder="1" applyAlignment="1" applyProtection="1">
      <alignment horizontal="center" vertical="center" wrapText="1"/>
    </xf>
    <xf numFmtId="0" fontId="2" fillId="0" borderId="23" xfId="0" applyFont="1" applyBorder="1" applyAlignment="1" applyProtection="1">
      <alignment horizontal="center" vertical="center" wrapText="1"/>
    </xf>
    <xf numFmtId="0" fontId="2" fillId="0" borderId="24" xfId="0" applyFont="1" applyBorder="1" applyAlignment="1" applyProtection="1">
      <alignment horizontal="center" vertical="center" wrapText="1"/>
    </xf>
    <xf numFmtId="0" fontId="2" fillId="0" borderId="25" xfId="0" applyFont="1" applyBorder="1" applyAlignment="1" applyProtection="1">
      <alignment horizontal="center" vertical="center" wrapText="1"/>
    </xf>
    <xf numFmtId="0" fontId="2" fillId="2" borderId="15" xfId="0" applyFont="1" applyFill="1" applyBorder="1" applyAlignment="1" applyProtection="1">
      <alignment horizontal="center" vertical="center" wrapText="1"/>
    </xf>
    <xf numFmtId="0" fontId="2" fillId="2" borderId="17" xfId="0" applyFont="1" applyFill="1" applyBorder="1" applyAlignment="1" applyProtection="1">
      <alignment horizontal="center" vertical="center" wrapText="1"/>
    </xf>
    <xf numFmtId="0" fontId="2" fillId="2" borderId="21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164" fontId="2" fillId="2" borderId="20" xfId="0" applyNumberFormat="1" applyFont="1" applyFill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 wrapText="1"/>
    </xf>
    <xf numFmtId="0" fontId="2" fillId="0" borderId="22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7"/>
  <sheetViews>
    <sheetView tabSelected="1" zoomScale="70" zoomScaleNormal="70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4" sqref="A4:A6"/>
    </sheetView>
  </sheetViews>
  <sheetFormatPr baseColWidth="10" defaultColWidth="24.42578125" defaultRowHeight="59.25" customHeight="1" x14ac:dyDescent="0.3"/>
  <cols>
    <col min="1" max="13" width="24.42578125" style="3"/>
    <col min="14" max="14" width="20.42578125" style="4" customWidth="1"/>
    <col min="15" max="16384" width="24.42578125" style="3"/>
  </cols>
  <sheetData>
    <row r="1" spans="1:19" ht="59.25" customHeight="1" thickBot="1" x14ac:dyDescent="0.35">
      <c r="A1" s="93" t="s">
        <v>108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4"/>
      <c r="N1" s="20"/>
      <c r="O1" s="18"/>
      <c r="P1" s="18"/>
      <c r="Q1" s="19"/>
      <c r="R1" s="19"/>
      <c r="S1" s="13"/>
    </row>
    <row r="2" spans="1:19" ht="104.25" customHeight="1" thickBot="1" x14ac:dyDescent="0.35">
      <c r="A2" s="105" t="s">
        <v>109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6"/>
      <c r="N2" s="20"/>
      <c r="O2" s="18"/>
      <c r="P2" s="18"/>
      <c r="Q2" s="19"/>
      <c r="R2" s="19"/>
      <c r="S2" s="13"/>
    </row>
    <row r="3" spans="1:19" s="1" customFormat="1" ht="68.25" customHeight="1" thickBot="1" x14ac:dyDescent="0.3">
      <c r="A3" s="7" t="s">
        <v>0</v>
      </c>
      <c r="B3" s="8" t="s">
        <v>54</v>
      </c>
      <c r="C3" s="8" t="s">
        <v>55</v>
      </c>
      <c r="D3" s="8" t="s">
        <v>2</v>
      </c>
      <c r="E3" s="8" t="s">
        <v>3</v>
      </c>
      <c r="F3" s="8" t="s">
        <v>14</v>
      </c>
      <c r="G3" s="8" t="s">
        <v>9</v>
      </c>
      <c r="H3" s="8" t="s">
        <v>10</v>
      </c>
      <c r="I3" s="35" t="s">
        <v>81</v>
      </c>
      <c r="J3" s="125" t="s">
        <v>65</v>
      </c>
      <c r="K3" s="126"/>
      <c r="L3" s="126"/>
      <c r="M3" s="127"/>
      <c r="N3" s="9" t="s">
        <v>13</v>
      </c>
      <c r="O3" s="8" t="s">
        <v>1</v>
      </c>
      <c r="P3" s="8" t="s">
        <v>60</v>
      </c>
      <c r="Q3" s="10" t="s">
        <v>61</v>
      </c>
      <c r="R3" s="10" t="s">
        <v>67</v>
      </c>
      <c r="S3" s="5"/>
    </row>
    <row r="4" spans="1:19" s="1" customFormat="1" ht="24" customHeight="1" x14ac:dyDescent="0.25">
      <c r="A4" s="116" t="s">
        <v>8</v>
      </c>
      <c r="B4" s="107" t="s">
        <v>18</v>
      </c>
      <c r="C4" s="107" t="s">
        <v>69</v>
      </c>
      <c r="D4" s="107">
        <v>8</v>
      </c>
      <c r="E4" s="107" t="s">
        <v>6</v>
      </c>
      <c r="F4" s="107" t="s">
        <v>70</v>
      </c>
      <c r="G4" s="107" t="s">
        <v>19</v>
      </c>
      <c r="H4" s="11"/>
      <c r="I4" s="11"/>
      <c r="J4" s="11"/>
      <c r="K4" s="11"/>
      <c r="L4" s="12">
        <v>10000</v>
      </c>
      <c r="M4" s="34">
        <v>21000</v>
      </c>
      <c r="N4" s="87" t="s">
        <v>15</v>
      </c>
      <c r="O4" s="87" t="s">
        <v>84</v>
      </c>
      <c r="P4" s="90"/>
      <c r="Q4" s="90"/>
      <c r="R4" s="113"/>
      <c r="S4" s="5"/>
    </row>
    <row r="5" spans="1:19" s="25" customFormat="1" ht="59.25" customHeight="1" x14ac:dyDescent="0.25">
      <c r="A5" s="117"/>
      <c r="B5" s="108"/>
      <c r="C5" s="108"/>
      <c r="D5" s="108"/>
      <c r="E5" s="108"/>
      <c r="F5" s="108"/>
      <c r="G5" s="108"/>
      <c r="H5" s="25" t="s">
        <v>56</v>
      </c>
      <c r="J5" s="2"/>
      <c r="K5" s="2"/>
      <c r="L5" s="22"/>
      <c r="M5" s="22"/>
      <c r="N5" s="88"/>
      <c r="O5" s="88"/>
      <c r="P5" s="91"/>
      <c r="Q5" s="91"/>
      <c r="R5" s="114"/>
      <c r="S5" s="6"/>
    </row>
    <row r="6" spans="1:19" s="25" customFormat="1" ht="59.25" customHeight="1" thickBot="1" x14ac:dyDescent="0.3">
      <c r="A6" s="118"/>
      <c r="B6" s="109"/>
      <c r="C6" s="109"/>
      <c r="D6" s="109"/>
      <c r="E6" s="109"/>
      <c r="F6" s="109"/>
      <c r="G6" s="109"/>
      <c r="H6" s="26" t="s">
        <v>82</v>
      </c>
      <c r="I6" s="26"/>
      <c r="J6" s="16"/>
      <c r="K6" s="16"/>
      <c r="L6" s="23"/>
      <c r="M6" s="23"/>
      <c r="N6" s="89"/>
      <c r="O6" s="89"/>
      <c r="P6" s="92"/>
      <c r="Q6" s="92"/>
      <c r="R6" s="115"/>
      <c r="S6" s="6"/>
    </row>
    <row r="7" spans="1:19" s="1" customFormat="1" ht="24" customHeight="1" x14ac:dyDescent="0.25">
      <c r="A7" s="116" t="s">
        <v>8</v>
      </c>
      <c r="B7" s="107" t="s">
        <v>4</v>
      </c>
      <c r="C7" s="107" t="s">
        <v>5</v>
      </c>
      <c r="D7" s="107">
        <v>12</v>
      </c>
      <c r="E7" s="107" t="s">
        <v>6</v>
      </c>
      <c r="F7" s="107" t="s">
        <v>7</v>
      </c>
      <c r="G7" s="107" t="s">
        <v>11</v>
      </c>
      <c r="H7" s="11"/>
      <c r="I7" s="11"/>
      <c r="J7" s="12">
        <v>500</v>
      </c>
      <c r="K7" s="34">
        <v>2000</v>
      </c>
      <c r="L7" s="12">
        <v>5000</v>
      </c>
      <c r="M7" s="12">
        <v>10000</v>
      </c>
      <c r="N7" s="87" t="s">
        <v>15</v>
      </c>
      <c r="O7" s="87" t="s">
        <v>16</v>
      </c>
      <c r="P7" s="90"/>
      <c r="Q7" s="90"/>
      <c r="R7" s="113"/>
      <c r="S7" s="5"/>
    </row>
    <row r="8" spans="1:19" s="25" customFormat="1" ht="59.25" customHeight="1" x14ac:dyDescent="0.25">
      <c r="A8" s="117"/>
      <c r="B8" s="108"/>
      <c r="C8" s="108"/>
      <c r="D8" s="108"/>
      <c r="E8" s="108"/>
      <c r="F8" s="108"/>
      <c r="G8" s="108"/>
      <c r="H8" s="25" t="s">
        <v>57</v>
      </c>
      <c r="J8" s="22"/>
      <c r="K8" s="22"/>
      <c r="L8" s="22"/>
      <c r="M8" s="22"/>
      <c r="N8" s="88"/>
      <c r="O8" s="88"/>
      <c r="P8" s="91"/>
      <c r="Q8" s="91"/>
      <c r="R8" s="114"/>
      <c r="S8" s="6"/>
    </row>
    <row r="9" spans="1:19" s="25" customFormat="1" ht="59.25" customHeight="1" thickBot="1" x14ac:dyDescent="0.3">
      <c r="A9" s="118"/>
      <c r="B9" s="109"/>
      <c r="C9" s="109"/>
      <c r="D9" s="109"/>
      <c r="E9" s="109"/>
      <c r="F9" s="109"/>
      <c r="G9" s="109"/>
      <c r="H9" s="26" t="s">
        <v>83</v>
      </c>
      <c r="I9" s="26"/>
      <c r="J9" s="23"/>
      <c r="K9" s="23"/>
      <c r="L9" s="23"/>
      <c r="M9" s="23"/>
      <c r="N9" s="89"/>
      <c r="O9" s="89"/>
      <c r="P9" s="92"/>
      <c r="Q9" s="92"/>
      <c r="R9" s="115"/>
      <c r="S9" s="6"/>
    </row>
    <row r="10" spans="1:19" s="1" customFormat="1" ht="24" customHeight="1" x14ac:dyDescent="0.25">
      <c r="A10" s="116" t="s">
        <v>8</v>
      </c>
      <c r="B10" s="107" t="s">
        <v>17</v>
      </c>
      <c r="C10" s="107" t="s">
        <v>18</v>
      </c>
      <c r="D10" s="107">
        <v>8</v>
      </c>
      <c r="E10" s="107" t="s">
        <v>6</v>
      </c>
      <c r="F10" s="107" t="s">
        <v>7</v>
      </c>
      <c r="G10" s="107" t="s">
        <v>19</v>
      </c>
      <c r="H10" s="11"/>
      <c r="I10" s="11"/>
      <c r="J10" s="11"/>
      <c r="K10" s="11"/>
      <c r="L10" s="12">
        <v>2000</v>
      </c>
      <c r="M10" s="34">
        <v>5000</v>
      </c>
      <c r="N10" s="87" t="s">
        <v>33</v>
      </c>
      <c r="O10" s="87" t="s">
        <v>94</v>
      </c>
      <c r="P10" s="90"/>
      <c r="Q10" s="90"/>
      <c r="R10" s="113"/>
      <c r="S10" s="5"/>
    </row>
    <row r="11" spans="1:19" s="25" customFormat="1" ht="59.25" customHeight="1" x14ac:dyDescent="0.25">
      <c r="A11" s="117"/>
      <c r="B11" s="108"/>
      <c r="C11" s="108"/>
      <c r="D11" s="108"/>
      <c r="E11" s="108"/>
      <c r="F11" s="108"/>
      <c r="G11" s="108"/>
      <c r="H11" s="25" t="s">
        <v>57</v>
      </c>
      <c r="J11" s="2"/>
      <c r="K11" s="2"/>
      <c r="L11" s="22"/>
      <c r="M11" s="22"/>
      <c r="N11" s="88"/>
      <c r="O11" s="88"/>
      <c r="P11" s="91"/>
      <c r="Q11" s="91"/>
      <c r="R11" s="114"/>
      <c r="S11" s="6"/>
    </row>
    <row r="12" spans="1:19" s="25" customFormat="1" ht="59.25" customHeight="1" thickBot="1" x14ac:dyDescent="0.3">
      <c r="A12" s="118"/>
      <c r="B12" s="109"/>
      <c r="C12" s="109"/>
      <c r="D12" s="109"/>
      <c r="E12" s="109"/>
      <c r="F12" s="109"/>
      <c r="G12" s="109"/>
      <c r="H12" s="26" t="s">
        <v>12</v>
      </c>
      <c r="I12" s="26"/>
      <c r="J12" s="16"/>
      <c r="K12" s="16"/>
      <c r="L12" s="23"/>
      <c r="M12" s="23"/>
      <c r="N12" s="89"/>
      <c r="O12" s="89"/>
      <c r="P12" s="92"/>
      <c r="Q12" s="92"/>
      <c r="R12" s="115"/>
      <c r="S12" s="6"/>
    </row>
    <row r="13" spans="1:19" s="1" customFormat="1" ht="24" customHeight="1" x14ac:dyDescent="0.25">
      <c r="A13" s="116" t="s">
        <v>8</v>
      </c>
      <c r="B13" s="107" t="s">
        <v>17</v>
      </c>
      <c r="C13" s="107" t="s">
        <v>18</v>
      </c>
      <c r="D13" s="107">
        <v>24</v>
      </c>
      <c r="E13" s="107" t="s">
        <v>6</v>
      </c>
      <c r="F13" s="107" t="s">
        <v>7</v>
      </c>
      <c r="G13" s="107" t="s">
        <v>71</v>
      </c>
      <c r="H13" s="11"/>
      <c r="I13" s="11"/>
      <c r="J13" s="11"/>
      <c r="K13" s="11"/>
      <c r="L13" s="12">
        <v>4000</v>
      </c>
      <c r="M13" s="34">
        <v>8000</v>
      </c>
      <c r="N13" s="87" t="s">
        <v>33</v>
      </c>
      <c r="O13" s="87" t="s">
        <v>72</v>
      </c>
      <c r="P13" s="90"/>
      <c r="Q13" s="90"/>
      <c r="R13" s="113"/>
      <c r="S13" s="5"/>
    </row>
    <row r="14" spans="1:19" s="25" customFormat="1" ht="59.25" customHeight="1" x14ac:dyDescent="0.25">
      <c r="A14" s="117"/>
      <c r="B14" s="108"/>
      <c r="C14" s="108"/>
      <c r="D14" s="108"/>
      <c r="E14" s="108"/>
      <c r="F14" s="108"/>
      <c r="G14" s="108"/>
      <c r="H14" s="25" t="s">
        <v>57</v>
      </c>
      <c r="J14" s="2"/>
      <c r="K14" s="2"/>
      <c r="L14" s="22"/>
      <c r="M14" s="22"/>
      <c r="N14" s="88"/>
      <c r="O14" s="88"/>
      <c r="P14" s="91"/>
      <c r="Q14" s="91"/>
      <c r="R14" s="114"/>
      <c r="S14" s="6"/>
    </row>
    <row r="15" spans="1:19" s="25" customFormat="1" ht="59.25" customHeight="1" thickBot="1" x14ac:dyDescent="0.3">
      <c r="A15" s="128"/>
      <c r="B15" s="119"/>
      <c r="C15" s="119"/>
      <c r="D15" s="119"/>
      <c r="E15" s="119"/>
      <c r="F15" s="119"/>
      <c r="G15" s="119"/>
      <c r="H15" s="26" t="s">
        <v>83</v>
      </c>
      <c r="I15" s="28"/>
      <c r="J15" s="16"/>
      <c r="K15" s="16"/>
      <c r="L15" s="29"/>
      <c r="M15" s="29"/>
      <c r="N15" s="88"/>
      <c r="O15" s="88"/>
      <c r="P15" s="91"/>
      <c r="Q15" s="92"/>
      <c r="R15" s="114"/>
      <c r="S15" s="6"/>
    </row>
    <row r="16" spans="1:19" s="1" customFormat="1" ht="24" customHeight="1" x14ac:dyDescent="0.25">
      <c r="A16" s="116" t="s">
        <v>8</v>
      </c>
      <c r="B16" s="107" t="s">
        <v>20</v>
      </c>
      <c r="C16" s="107" t="s">
        <v>21</v>
      </c>
      <c r="D16" s="107">
        <v>24</v>
      </c>
      <c r="E16" s="107" t="s">
        <v>6</v>
      </c>
      <c r="F16" s="107" t="s">
        <v>7</v>
      </c>
      <c r="G16" s="107" t="s">
        <v>71</v>
      </c>
      <c r="H16" s="11"/>
      <c r="I16" s="11"/>
      <c r="J16" s="11"/>
      <c r="K16" s="11"/>
      <c r="L16" s="34">
        <v>5000</v>
      </c>
      <c r="M16" s="12">
        <v>10000</v>
      </c>
      <c r="N16" s="87" t="s">
        <v>15</v>
      </c>
      <c r="O16" s="87" t="s">
        <v>22</v>
      </c>
      <c r="P16" s="90"/>
      <c r="Q16" s="90"/>
      <c r="R16" s="113"/>
      <c r="S16" s="5"/>
    </row>
    <row r="17" spans="1:19" s="25" customFormat="1" ht="59.25" customHeight="1" x14ac:dyDescent="0.25">
      <c r="A17" s="117"/>
      <c r="B17" s="108"/>
      <c r="C17" s="108"/>
      <c r="D17" s="108"/>
      <c r="E17" s="108"/>
      <c r="F17" s="108"/>
      <c r="G17" s="108"/>
      <c r="H17" s="25" t="s">
        <v>57</v>
      </c>
      <c r="J17" s="2"/>
      <c r="K17" s="2"/>
      <c r="L17" s="22"/>
      <c r="M17" s="22"/>
      <c r="N17" s="88"/>
      <c r="O17" s="88"/>
      <c r="P17" s="91"/>
      <c r="Q17" s="91"/>
      <c r="R17" s="114"/>
      <c r="S17" s="6"/>
    </row>
    <row r="18" spans="1:19" s="25" customFormat="1" ht="59.25" customHeight="1" thickBot="1" x14ac:dyDescent="0.3">
      <c r="A18" s="118"/>
      <c r="B18" s="109"/>
      <c r="C18" s="109"/>
      <c r="D18" s="109"/>
      <c r="E18" s="109"/>
      <c r="F18" s="109"/>
      <c r="G18" s="119"/>
      <c r="H18" s="26" t="s">
        <v>83</v>
      </c>
      <c r="I18" s="26"/>
      <c r="J18" s="16"/>
      <c r="K18" s="16"/>
      <c r="L18" s="23"/>
      <c r="M18" s="23"/>
      <c r="N18" s="89"/>
      <c r="O18" s="89"/>
      <c r="P18" s="92"/>
      <c r="Q18" s="92"/>
      <c r="R18" s="115"/>
      <c r="S18" s="6"/>
    </row>
    <row r="19" spans="1:19" s="1" customFormat="1" ht="24" customHeight="1" x14ac:dyDescent="0.25">
      <c r="A19" s="110" t="s">
        <v>23</v>
      </c>
      <c r="B19" s="84" t="s">
        <v>4</v>
      </c>
      <c r="C19" s="84" t="s">
        <v>5</v>
      </c>
      <c r="D19" s="84">
        <v>48</v>
      </c>
      <c r="E19" s="84" t="s">
        <v>6</v>
      </c>
      <c r="F19" s="107" t="s">
        <v>7</v>
      </c>
      <c r="G19" s="107" t="s">
        <v>52</v>
      </c>
      <c r="H19" s="11"/>
      <c r="I19" s="11"/>
      <c r="J19" s="34">
        <v>300</v>
      </c>
      <c r="K19" s="12">
        <v>1000</v>
      </c>
      <c r="L19" s="11"/>
      <c r="M19" s="11"/>
      <c r="N19" s="87" t="s">
        <v>25</v>
      </c>
      <c r="O19" s="87" t="s">
        <v>91</v>
      </c>
      <c r="P19" s="90"/>
      <c r="Q19" s="90"/>
      <c r="R19" s="113"/>
      <c r="S19" s="5"/>
    </row>
    <row r="20" spans="1:19" s="25" customFormat="1" ht="59.25" customHeight="1" x14ac:dyDescent="0.25">
      <c r="A20" s="111"/>
      <c r="B20" s="85"/>
      <c r="C20" s="85"/>
      <c r="D20" s="85"/>
      <c r="E20" s="85"/>
      <c r="F20" s="108"/>
      <c r="G20" s="108"/>
      <c r="H20" s="25" t="s">
        <v>57</v>
      </c>
      <c r="J20" s="22"/>
      <c r="K20" s="22"/>
      <c r="L20" s="2"/>
      <c r="M20" s="2"/>
      <c r="N20" s="88"/>
      <c r="O20" s="88"/>
      <c r="P20" s="91"/>
      <c r="Q20" s="91"/>
      <c r="R20" s="114"/>
      <c r="S20" s="6"/>
    </row>
    <row r="21" spans="1:19" s="25" customFormat="1" ht="59.25" customHeight="1" thickBot="1" x14ac:dyDescent="0.3">
      <c r="A21" s="112"/>
      <c r="B21" s="86"/>
      <c r="C21" s="86"/>
      <c r="D21" s="86"/>
      <c r="E21" s="86"/>
      <c r="F21" s="109"/>
      <c r="G21" s="109"/>
      <c r="H21" s="26" t="s">
        <v>83</v>
      </c>
      <c r="I21" s="26"/>
      <c r="J21" s="23"/>
      <c r="K21" s="23"/>
      <c r="L21" s="16"/>
      <c r="M21" s="16"/>
      <c r="N21" s="89"/>
      <c r="O21" s="89"/>
      <c r="P21" s="92"/>
      <c r="Q21" s="92"/>
      <c r="R21" s="115"/>
      <c r="S21" s="6"/>
    </row>
    <row r="22" spans="1:19" s="1" customFormat="1" ht="24" customHeight="1" x14ac:dyDescent="0.25">
      <c r="A22" s="110" t="s">
        <v>23</v>
      </c>
      <c r="B22" s="84" t="s">
        <v>4</v>
      </c>
      <c r="C22" s="84" t="s">
        <v>5</v>
      </c>
      <c r="D22" s="84">
        <v>100</v>
      </c>
      <c r="E22" s="84" t="s">
        <v>6</v>
      </c>
      <c r="F22" s="84" t="s">
        <v>24</v>
      </c>
      <c r="G22" s="107" t="s">
        <v>34</v>
      </c>
      <c r="H22" s="11"/>
      <c r="I22" s="11"/>
      <c r="J22" s="34">
        <v>300</v>
      </c>
      <c r="K22" s="34">
        <v>1000</v>
      </c>
      <c r="L22" s="11"/>
      <c r="M22" s="11"/>
      <c r="N22" s="87" t="s">
        <v>25</v>
      </c>
      <c r="O22" s="87" t="s">
        <v>92</v>
      </c>
      <c r="P22" s="90"/>
      <c r="Q22" s="90"/>
      <c r="R22" s="113"/>
      <c r="S22" s="5"/>
    </row>
    <row r="23" spans="1:19" s="25" customFormat="1" ht="59.25" customHeight="1" x14ac:dyDescent="0.25">
      <c r="A23" s="111"/>
      <c r="B23" s="85"/>
      <c r="C23" s="85"/>
      <c r="D23" s="85"/>
      <c r="E23" s="85"/>
      <c r="F23" s="85"/>
      <c r="G23" s="108"/>
      <c r="H23" s="25" t="s">
        <v>57</v>
      </c>
      <c r="J23" s="22"/>
      <c r="K23" s="22"/>
      <c r="L23" s="2"/>
      <c r="M23" s="2"/>
      <c r="N23" s="88"/>
      <c r="O23" s="88"/>
      <c r="P23" s="91"/>
      <c r="Q23" s="91"/>
      <c r="R23" s="114"/>
      <c r="S23" s="6"/>
    </row>
    <row r="24" spans="1:19" s="25" customFormat="1" ht="59.25" customHeight="1" thickBot="1" x14ac:dyDescent="0.3">
      <c r="A24" s="112"/>
      <c r="B24" s="86"/>
      <c r="C24" s="86"/>
      <c r="D24" s="86"/>
      <c r="E24" s="86"/>
      <c r="F24" s="86"/>
      <c r="G24" s="109"/>
      <c r="H24" s="26" t="s">
        <v>83</v>
      </c>
      <c r="I24" s="26"/>
      <c r="J24" s="23"/>
      <c r="K24" s="23"/>
      <c r="L24" s="16"/>
      <c r="M24" s="16"/>
      <c r="N24" s="89"/>
      <c r="O24" s="89"/>
      <c r="P24" s="92"/>
      <c r="Q24" s="92"/>
      <c r="R24" s="115"/>
      <c r="S24" s="6"/>
    </row>
    <row r="25" spans="1:19" s="1" customFormat="1" ht="24" customHeight="1" x14ac:dyDescent="0.25">
      <c r="A25" s="110" t="s">
        <v>46</v>
      </c>
      <c r="B25" s="84" t="s">
        <v>17</v>
      </c>
      <c r="C25" s="84" t="s">
        <v>18</v>
      </c>
      <c r="D25" s="84">
        <v>4</v>
      </c>
      <c r="E25" s="84" t="s">
        <v>6</v>
      </c>
      <c r="F25" s="84" t="s">
        <v>104</v>
      </c>
      <c r="G25" s="84" t="s">
        <v>19</v>
      </c>
      <c r="H25" s="11"/>
      <c r="I25" s="11"/>
      <c r="J25" s="17">
        <v>500</v>
      </c>
      <c r="K25" s="34">
        <v>1000</v>
      </c>
      <c r="L25" s="11"/>
      <c r="M25" s="11"/>
      <c r="N25" s="87" t="s">
        <v>106</v>
      </c>
      <c r="O25" s="87" t="s">
        <v>105</v>
      </c>
      <c r="P25" s="90"/>
      <c r="Q25" s="90"/>
      <c r="R25" s="113"/>
      <c r="S25" s="5"/>
    </row>
    <row r="26" spans="1:19" s="32" customFormat="1" ht="59.25" customHeight="1" x14ac:dyDescent="0.25">
      <c r="A26" s="111"/>
      <c r="B26" s="85"/>
      <c r="C26" s="85"/>
      <c r="D26" s="85"/>
      <c r="E26" s="85"/>
      <c r="F26" s="85"/>
      <c r="G26" s="85"/>
      <c r="H26" s="32" t="s">
        <v>57</v>
      </c>
      <c r="J26" s="22"/>
      <c r="K26" s="22"/>
      <c r="L26" s="2"/>
      <c r="M26" s="2"/>
      <c r="N26" s="88"/>
      <c r="O26" s="88"/>
      <c r="P26" s="91"/>
      <c r="Q26" s="91"/>
      <c r="R26" s="114"/>
      <c r="S26" s="6"/>
    </row>
    <row r="27" spans="1:19" s="32" customFormat="1" ht="59.25" customHeight="1" thickBot="1" x14ac:dyDescent="0.3">
      <c r="A27" s="112"/>
      <c r="B27" s="86"/>
      <c r="C27" s="86"/>
      <c r="D27" s="86"/>
      <c r="E27" s="86"/>
      <c r="F27" s="86"/>
      <c r="G27" s="86"/>
      <c r="H27" s="33" t="s">
        <v>83</v>
      </c>
      <c r="I27" s="33"/>
      <c r="J27" s="23"/>
      <c r="K27" s="23"/>
      <c r="L27" s="16"/>
      <c r="M27" s="16"/>
      <c r="N27" s="89"/>
      <c r="O27" s="89"/>
      <c r="P27" s="92"/>
      <c r="Q27" s="92"/>
      <c r="R27" s="115"/>
      <c r="S27" s="6"/>
    </row>
    <row r="28" spans="1:19" s="1" customFormat="1" ht="24" customHeight="1" x14ac:dyDescent="0.25">
      <c r="A28" s="110" t="s">
        <v>26</v>
      </c>
      <c r="B28" s="84" t="s">
        <v>5</v>
      </c>
      <c r="C28" s="84" t="s">
        <v>5</v>
      </c>
      <c r="D28" s="84" t="s">
        <v>27</v>
      </c>
      <c r="E28" s="84" t="s">
        <v>6</v>
      </c>
      <c r="F28" s="84" t="s">
        <v>28</v>
      </c>
      <c r="G28" s="84" t="s">
        <v>29</v>
      </c>
      <c r="H28" s="11"/>
      <c r="I28" s="11"/>
      <c r="J28" s="11"/>
      <c r="K28" s="17">
        <v>70000</v>
      </c>
      <c r="L28" s="34">
        <v>100000</v>
      </c>
      <c r="M28" s="17">
        <v>120000</v>
      </c>
      <c r="N28" s="87" t="s">
        <v>32</v>
      </c>
      <c r="O28" s="87" t="s">
        <v>26</v>
      </c>
      <c r="P28" s="90"/>
      <c r="Q28" s="90"/>
      <c r="R28" s="113"/>
      <c r="S28" s="5"/>
    </row>
    <row r="29" spans="1:19" ht="59.25" customHeight="1" x14ac:dyDescent="0.3">
      <c r="A29" s="111"/>
      <c r="B29" s="85"/>
      <c r="C29" s="85"/>
      <c r="D29" s="85"/>
      <c r="E29" s="85"/>
      <c r="F29" s="85"/>
      <c r="G29" s="85"/>
      <c r="H29" s="25" t="s">
        <v>30</v>
      </c>
      <c r="I29" s="25"/>
      <c r="J29" s="2"/>
      <c r="K29" s="22"/>
      <c r="L29" s="22"/>
      <c r="M29" s="22"/>
      <c r="N29" s="88"/>
      <c r="O29" s="88"/>
      <c r="P29" s="91"/>
      <c r="Q29" s="91"/>
      <c r="R29" s="114"/>
      <c r="S29" s="13"/>
    </row>
    <row r="30" spans="1:19" ht="59.25" customHeight="1" thickBot="1" x14ac:dyDescent="0.35">
      <c r="A30" s="112"/>
      <c r="B30" s="86"/>
      <c r="C30" s="86"/>
      <c r="D30" s="86"/>
      <c r="E30" s="86"/>
      <c r="F30" s="86"/>
      <c r="G30" s="86"/>
      <c r="H30" s="26" t="s">
        <v>31</v>
      </c>
      <c r="I30" s="26"/>
      <c r="J30" s="16"/>
      <c r="K30" s="23"/>
      <c r="L30" s="23"/>
      <c r="M30" s="23"/>
      <c r="N30" s="89"/>
      <c r="O30" s="89"/>
      <c r="P30" s="92"/>
      <c r="Q30" s="92"/>
      <c r="R30" s="115"/>
      <c r="S30" s="13"/>
    </row>
    <row r="31" spans="1:19" s="1" customFormat="1" ht="24" customHeight="1" x14ac:dyDescent="0.25">
      <c r="A31" s="110" t="s">
        <v>53</v>
      </c>
      <c r="B31" s="84" t="s">
        <v>37</v>
      </c>
      <c r="C31" s="84" t="s">
        <v>36</v>
      </c>
      <c r="D31" s="84" t="s">
        <v>35</v>
      </c>
      <c r="E31" s="84" t="s">
        <v>6</v>
      </c>
      <c r="F31" s="84" t="s">
        <v>38</v>
      </c>
      <c r="G31" s="107" t="s">
        <v>11</v>
      </c>
      <c r="H31" s="11"/>
      <c r="I31" s="11"/>
      <c r="J31" s="11"/>
      <c r="K31" s="12">
        <v>15000</v>
      </c>
      <c r="L31" s="34">
        <v>18000</v>
      </c>
      <c r="M31" s="12">
        <v>22000</v>
      </c>
      <c r="N31" s="87" t="s">
        <v>33</v>
      </c>
      <c r="O31" s="87" t="s">
        <v>39</v>
      </c>
      <c r="P31" s="90"/>
      <c r="Q31" s="90"/>
      <c r="R31" s="113"/>
      <c r="S31" s="5"/>
    </row>
    <row r="32" spans="1:19" s="25" customFormat="1" ht="59.25" customHeight="1" x14ac:dyDescent="0.25">
      <c r="A32" s="111"/>
      <c r="B32" s="85"/>
      <c r="C32" s="85"/>
      <c r="D32" s="85"/>
      <c r="E32" s="85"/>
      <c r="F32" s="85"/>
      <c r="G32" s="108"/>
      <c r="H32" s="25" t="s">
        <v>57</v>
      </c>
      <c r="J32" s="2"/>
      <c r="K32" s="22"/>
      <c r="L32" s="22"/>
      <c r="M32" s="22"/>
      <c r="N32" s="88"/>
      <c r="O32" s="88"/>
      <c r="P32" s="91"/>
      <c r="Q32" s="91"/>
      <c r="R32" s="114"/>
      <c r="S32" s="6"/>
    </row>
    <row r="33" spans="1:19" s="25" customFormat="1" ht="59.25" customHeight="1" thickBot="1" x14ac:dyDescent="0.3">
      <c r="A33" s="112"/>
      <c r="B33" s="86"/>
      <c r="C33" s="86"/>
      <c r="D33" s="86"/>
      <c r="E33" s="86"/>
      <c r="F33" s="86"/>
      <c r="G33" s="109"/>
      <c r="H33" s="26" t="s">
        <v>83</v>
      </c>
      <c r="I33" s="26"/>
      <c r="J33" s="16"/>
      <c r="K33" s="23"/>
      <c r="L33" s="23"/>
      <c r="M33" s="23"/>
      <c r="N33" s="89"/>
      <c r="O33" s="89"/>
      <c r="P33" s="92"/>
      <c r="Q33" s="92"/>
      <c r="R33" s="115"/>
      <c r="S33" s="6"/>
    </row>
    <row r="34" spans="1:19" s="1" customFormat="1" ht="24" customHeight="1" x14ac:dyDescent="0.25">
      <c r="A34" s="110" t="s">
        <v>40</v>
      </c>
      <c r="B34" s="84" t="s">
        <v>41</v>
      </c>
      <c r="C34" s="84" t="s">
        <v>41</v>
      </c>
      <c r="D34" s="84" t="s">
        <v>27</v>
      </c>
      <c r="E34" s="84" t="s">
        <v>73</v>
      </c>
      <c r="F34" s="84" t="s">
        <v>74</v>
      </c>
      <c r="G34" s="107" t="s">
        <v>75</v>
      </c>
      <c r="H34" s="11"/>
      <c r="I34" s="11"/>
      <c r="J34" s="34">
        <v>2000</v>
      </c>
      <c r="K34" s="34">
        <v>5000</v>
      </c>
      <c r="L34" s="12">
        <v>10000</v>
      </c>
      <c r="M34" s="11"/>
      <c r="N34" s="87" t="s">
        <v>15</v>
      </c>
      <c r="O34" s="87" t="s">
        <v>85</v>
      </c>
      <c r="P34" s="90"/>
      <c r="Q34" s="90"/>
      <c r="R34" s="113"/>
      <c r="S34" s="5"/>
    </row>
    <row r="35" spans="1:19" s="25" customFormat="1" ht="59.25" customHeight="1" x14ac:dyDescent="0.25">
      <c r="A35" s="111"/>
      <c r="B35" s="85"/>
      <c r="C35" s="85"/>
      <c r="D35" s="85"/>
      <c r="E35" s="85"/>
      <c r="F35" s="85"/>
      <c r="G35" s="108"/>
      <c r="H35" s="119" t="s">
        <v>58</v>
      </c>
      <c r="I35" s="28"/>
      <c r="J35" s="120"/>
      <c r="K35" s="120"/>
      <c r="L35" s="120"/>
      <c r="M35" s="2"/>
      <c r="N35" s="88"/>
      <c r="O35" s="88"/>
      <c r="P35" s="91"/>
      <c r="Q35" s="91"/>
      <c r="R35" s="114"/>
      <c r="S35" s="6"/>
    </row>
    <row r="36" spans="1:19" s="25" customFormat="1" ht="59.25" customHeight="1" thickBot="1" x14ac:dyDescent="0.3">
      <c r="A36" s="112"/>
      <c r="B36" s="86"/>
      <c r="C36" s="86"/>
      <c r="D36" s="86"/>
      <c r="E36" s="86"/>
      <c r="F36" s="86"/>
      <c r="G36" s="109"/>
      <c r="H36" s="86"/>
      <c r="I36" s="27"/>
      <c r="J36" s="121"/>
      <c r="K36" s="121"/>
      <c r="L36" s="121"/>
      <c r="M36" s="16"/>
      <c r="N36" s="89"/>
      <c r="O36" s="89"/>
      <c r="P36" s="92"/>
      <c r="Q36" s="92"/>
      <c r="R36" s="115"/>
      <c r="S36" s="6"/>
    </row>
    <row r="37" spans="1:19" s="1" customFormat="1" ht="24" customHeight="1" x14ac:dyDescent="0.25">
      <c r="A37" s="110" t="s">
        <v>42</v>
      </c>
      <c r="B37" s="84" t="s">
        <v>41</v>
      </c>
      <c r="C37" s="84" t="s">
        <v>41</v>
      </c>
      <c r="D37" s="84" t="s">
        <v>27</v>
      </c>
      <c r="E37" s="84" t="s">
        <v>43</v>
      </c>
      <c r="F37" s="84"/>
      <c r="G37" s="107" t="s">
        <v>76</v>
      </c>
      <c r="H37" s="11"/>
      <c r="I37" s="11"/>
      <c r="J37" s="12">
        <v>200</v>
      </c>
      <c r="K37" s="12">
        <v>500</v>
      </c>
      <c r="L37" s="34">
        <v>1000</v>
      </c>
      <c r="M37" s="11"/>
      <c r="N37" s="87" t="s">
        <v>15</v>
      </c>
      <c r="O37" s="87" t="s">
        <v>45</v>
      </c>
      <c r="P37" s="90"/>
      <c r="Q37" s="90"/>
      <c r="R37" s="113"/>
      <c r="S37" s="5"/>
    </row>
    <row r="38" spans="1:19" s="25" customFormat="1" ht="59.25" customHeight="1" x14ac:dyDescent="0.25">
      <c r="A38" s="111"/>
      <c r="B38" s="85"/>
      <c r="C38" s="85"/>
      <c r="D38" s="85"/>
      <c r="E38" s="85"/>
      <c r="F38" s="85"/>
      <c r="G38" s="108"/>
      <c r="H38" s="25" t="s">
        <v>59</v>
      </c>
      <c r="J38" s="22"/>
      <c r="K38" s="22"/>
      <c r="L38" s="22"/>
      <c r="M38" s="2"/>
      <c r="N38" s="88"/>
      <c r="O38" s="88"/>
      <c r="P38" s="91"/>
      <c r="Q38" s="91"/>
      <c r="R38" s="114"/>
      <c r="S38" s="6"/>
    </row>
    <row r="39" spans="1:19" s="25" customFormat="1" ht="59.25" customHeight="1" thickBot="1" x14ac:dyDescent="0.3">
      <c r="A39" s="112"/>
      <c r="B39" s="86"/>
      <c r="C39" s="86"/>
      <c r="D39" s="86"/>
      <c r="E39" s="86"/>
      <c r="F39" s="86"/>
      <c r="G39" s="109"/>
      <c r="H39" s="26" t="s">
        <v>44</v>
      </c>
      <c r="I39" s="26"/>
      <c r="J39" s="23"/>
      <c r="K39" s="23"/>
      <c r="L39" s="23"/>
      <c r="M39" s="16"/>
      <c r="N39" s="89"/>
      <c r="O39" s="89"/>
      <c r="P39" s="92"/>
      <c r="Q39" s="92"/>
      <c r="R39" s="115"/>
      <c r="S39" s="6"/>
    </row>
    <row r="40" spans="1:19" s="1" customFormat="1" ht="24" customHeight="1" x14ac:dyDescent="0.25">
      <c r="A40" s="110" t="s">
        <v>86</v>
      </c>
      <c r="B40" s="84" t="s">
        <v>77</v>
      </c>
      <c r="C40" s="84" t="s">
        <v>77</v>
      </c>
      <c r="D40" s="84" t="s">
        <v>47</v>
      </c>
      <c r="E40" s="84" t="s">
        <v>6</v>
      </c>
      <c r="F40" s="84"/>
      <c r="G40" s="107" t="s">
        <v>79</v>
      </c>
      <c r="H40" s="11"/>
      <c r="I40" s="11"/>
      <c r="J40" s="12">
        <v>200</v>
      </c>
      <c r="K40" s="34">
        <v>500</v>
      </c>
      <c r="L40" s="11"/>
      <c r="M40" s="11"/>
      <c r="N40" s="87" t="s">
        <v>80</v>
      </c>
      <c r="O40" s="87" t="s">
        <v>93</v>
      </c>
      <c r="P40" s="90"/>
      <c r="Q40" s="90"/>
      <c r="R40" s="113"/>
      <c r="S40" s="5"/>
    </row>
    <row r="41" spans="1:19" s="30" customFormat="1" ht="59.25" customHeight="1" x14ac:dyDescent="0.25">
      <c r="A41" s="111"/>
      <c r="B41" s="85"/>
      <c r="C41" s="85"/>
      <c r="D41" s="85"/>
      <c r="E41" s="85"/>
      <c r="F41" s="85"/>
      <c r="G41" s="108"/>
      <c r="H41" s="119" t="s">
        <v>88</v>
      </c>
      <c r="I41" s="119"/>
      <c r="J41" s="120"/>
      <c r="K41" s="120"/>
      <c r="L41" s="2"/>
      <c r="M41" s="2"/>
      <c r="N41" s="88"/>
      <c r="O41" s="88"/>
      <c r="P41" s="91"/>
      <c r="Q41" s="91"/>
      <c r="R41" s="114"/>
      <c r="S41" s="6"/>
    </row>
    <row r="42" spans="1:19" s="30" customFormat="1" ht="59.25" customHeight="1" thickBot="1" x14ac:dyDescent="0.3">
      <c r="A42" s="112"/>
      <c r="B42" s="86"/>
      <c r="C42" s="86"/>
      <c r="D42" s="86"/>
      <c r="E42" s="86"/>
      <c r="F42" s="86"/>
      <c r="G42" s="109"/>
      <c r="H42" s="86"/>
      <c r="I42" s="86"/>
      <c r="J42" s="121"/>
      <c r="K42" s="121"/>
      <c r="L42" s="16"/>
      <c r="M42" s="16"/>
      <c r="N42" s="89"/>
      <c r="O42" s="89"/>
      <c r="P42" s="92"/>
      <c r="Q42" s="92"/>
      <c r="R42" s="115"/>
      <c r="S42" s="6"/>
    </row>
    <row r="43" spans="1:19" s="1" customFormat="1" ht="24" customHeight="1" x14ac:dyDescent="0.25">
      <c r="A43" s="110" t="s">
        <v>86</v>
      </c>
      <c r="B43" s="84" t="s">
        <v>78</v>
      </c>
      <c r="C43" s="84" t="s">
        <v>78</v>
      </c>
      <c r="D43" s="84" t="s">
        <v>47</v>
      </c>
      <c r="E43" s="84" t="s">
        <v>6</v>
      </c>
      <c r="F43" s="84"/>
      <c r="G43" s="107" t="s">
        <v>79</v>
      </c>
      <c r="H43" s="11"/>
      <c r="I43" s="11"/>
      <c r="J43" s="12">
        <v>200</v>
      </c>
      <c r="K43" s="34">
        <v>1000</v>
      </c>
      <c r="L43" s="11"/>
      <c r="M43" s="11"/>
      <c r="N43" s="87" t="s">
        <v>48</v>
      </c>
      <c r="O43" s="87" t="s">
        <v>87</v>
      </c>
      <c r="P43" s="90"/>
      <c r="Q43" s="90"/>
      <c r="R43" s="113"/>
      <c r="S43" s="5"/>
    </row>
    <row r="44" spans="1:19" s="25" customFormat="1" ht="59.25" customHeight="1" x14ac:dyDescent="0.25">
      <c r="A44" s="111"/>
      <c r="B44" s="85"/>
      <c r="C44" s="85"/>
      <c r="D44" s="85"/>
      <c r="E44" s="85"/>
      <c r="F44" s="85"/>
      <c r="G44" s="108"/>
      <c r="H44" s="119" t="s">
        <v>88</v>
      </c>
      <c r="I44" s="119"/>
      <c r="J44" s="120"/>
      <c r="K44" s="120"/>
      <c r="L44" s="2"/>
      <c r="M44" s="2"/>
      <c r="N44" s="88"/>
      <c r="O44" s="88"/>
      <c r="P44" s="91"/>
      <c r="Q44" s="91"/>
      <c r="R44" s="114"/>
      <c r="S44" s="6"/>
    </row>
    <row r="45" spans="1:19" s="25" customFormat="1" ht="59.25" customHeight="1" thickBot="1" x14ac:dyDescent="0.3">
      <c r="A45" s="112"/>
      <c r="B45" s="86"/>
      <c r="C45" s="86"/>
      <c r="D45" s="86"/>
      <c r="E45" s="86"/>
      <c r="F45" s="86"/>
      <c r="G45" s="109"/>
      <c r="H45" s="86"/>
      <c r="I45" s="86"/>
      <c r="J45" s="121"/>
      <c r="K45" s="121"/>
      <c r="L45" s="16"/>
      <c r="M45" s="16"/>
      <c r="N45" s="89"/>
      <c r="O45" s="89"/>
      <c r="P45" s="92"/>
      <c r="Q45" s="92"/>
      <c r="R45" s="115"/>
      <c r="S45" s="6"/>
    </row>
    <row r="46" spans="1:19" s="1" customFormat="1" ht="24" customHeight="1" x14ac:dyDescent="0.25">
      <c r="A46" s="110" t="s">
        <v>86</v>
      </c>
      <c r="B46" s="84" t="s">
        <v>90</v>
      </c>
      <c r="C46" s="84" t="s">
        <v>90</v>
      </c>
      <c r="D46" s="84" t="s">
        <v>47</v>
      </c>
      <c r="E46" s="84" t="s">
        <v>6</v>
      </c>
      <c r="F46" s="84"/>
      <c r="G46" s="107" t="s">
        <v>79</v>
      </c>
      <c r="H46" s="11"/>
      <c r="I46" s="11"/>
      <c r="J46" s="34">
        <v>250</v>
      </c>
      <c r="K46" s="17">
        <v>500</v>
      </c>
      <c r="L46" s="11"/>
      <c r="M46" s="11"/>
      <c r="N46" s="87" t="s">
        <v>80</v>
      </c>
      <c r="O46" s="87" t="s">
        <v>89</v>
      </c>
      <c r="P46" s="90"/>
      <c r="Q46" s="90"/>
      <c r="R46" s="113"/>
      <c r="S46" s="5"/>
    </row>
    <row r="47" spans="1:19" s="30" customFormat="1" ht="59.25" customHeight="1" x14ac:dyDescent="0.25">
      <c r="A47" s="111"/>
      <c r="B47" s="85"/>
      <c r="C47" s="85"/>
      <c r="D47" s="85"/>
      <c r="E47" s="85"/>
      <c r="F47" s="85"/>
      <c r="G47" s="108"/>
      <c r="H47" s="119" t="s">
        <v>88</v>
      </c>
      <c r="I47" s="119"/>
      <c r="J47" s="120"/>
      <c r="K47" s="120"/>
      <c r="L47" s="2"/>
      <c r="M47" s="2"/>
      <c r="N47" s="88"/>
      <c r="O47" s="88"/>
      <c r="P47" s="91"/>
      <c r="Q47" s="91"/>
      <c r="R47" s="114"/>
      <c r="S47" s="6"/>
    </row>
    <row r="48" spans="1:19" s="30" customFormat="1" ht="59.25" customHeight="1" thickBot="1" x14ac:dyDescent="0.3">
      <c r="A48" s="112"/>
      <c r="B48" s="86"/>
      <c r="C48" s="86"/>
      <c r="D48" s="86"/>
      <c r="E48" s="86"/>
      <c r="F48" s="86"/>
      <c r="G48" s="109"/>
      <c r="H48" s="86"/>
      <c r="I48" s="86"/>
      <c r="J48" s="121"/>
      <c r="K48" s="121"/>
      <c r="L48" s="16"/>
      <c r="M48" s="16"/>
      <c r="N48" s="89"/>
      <c r="O48" s="89"/>
      <c r="P48" s="92"/>
      <c r="Q48" s="92"/>
      <c r="R48" s="115"/>
      <c r="S48" s="6"/>
    </row>
    <row r="49" spans="1:19" s="1" customFormat="1" ht="24" customHeight="1" x14ac:dyDescent="0.25">
      <c r="A49" s="110" t="s">
        <v>49</v>
      </c>
      <c r="B49" s="84" t="s">
        <v>50</v>
      </c>
      <c r="C49" s="84" t="s">
        <v>50</v>
      </c>
      <c r="D49" s="84" t="s">
        <v>27</v>
      </c>
      <c r="E49" s="84" t="s">
        <v>6</v>
      </c>
      <c r="F49" s="84"/>
      <c r="G49" s="84" t="s">
        <v>75</v>
      </c>
      <c r="H49" s="11"/>
      <c r="I49" s="11"/>
      <c r="J49" s="12">
        <v>500</v>
      </c>
      <c r="K49" s="34">
        <v>1000</v>
      </c>
      <c r="L49" s="12">
        <v>2000</v>
      </c>
      <c r="M49" s="12">
        <v>5000</v>
      </c>
      <c r="N49" s="87" t="s">
        <v>48</v>
      </c>
      <c r="O49" s="87" t="s">
        <v>51</v>
      </c>
      <c r="P49" s="90"/>
      <c r="Q49" s="90"/>
      <c r="R49" s="113"/>
      <c r="S49" s="5"/>
    </row>
    <row r="50" spans="1:19" s="25" customFormat="1" ht="59.25" customHeight="1" x14ac:dyDescent="0.25">
      <c r="A50" s="111"/>
      <c r="B50" s="85"/>
      <c r="C50" s="85"/>
      <c r="D50" s="85"/>
      <c r="E50" s="85"/>
      <c r="F50" s="85"/>
      <c r="G50" s="85"/>
      <c r="H50" s="25" t="s">
        <v>57</v>
      </c>
      <c r="J50" s="22"/>
      <c r="K50" s="22"/>
      <c r="L50" s="22"/>
      <c r="M50" s="22"/>
      <c r="N50" s="88"/>
      <c r="O50" s="88"/>
      <c r="P50" s="91"/>
      <c r="Q50" s="91"/>
      <c r="R50" s="114"/>
      <c r="S50" s="6"/>
    </row>
    <row r="51" spans="1:19" s="25" customFormat="1" ht="59.25" customHeight="1" thickBot="1" x14ac:dyDescent="0.3">
      <c r="A51" s="112"/>
      <c r="B51" s="86"/>
      <c r="C51" s="86"/>
      <c r="D51" s="86"/>
      <c r="E51" s="86"/>
      <c r="F51" s="86"/>
      <c r="G51" s="86"/>
      <c r="H51" s="26" t="s">
        <v>83</v>
      </c>
      <c r="I51" s="26"/>
      <c r="J51" s="23"/>
      <c r="K51" s="23"/>
      <c r="L51" s="23"/>
      <c r="M51" s="23"/>
      <c r="N51" s="89"/>
      <c r="O51" s="89"/>
      <c r="P51" s="92"/>
      <c r="Q51" s="92"/>
      <c r="R51" s="115"/>
      <c r="S51" s="6"/>
    </row>
    <row r="52" spans="1:19" s="1" customFormat="1" ht="24" customHeight="1" thickBot="1" x14ac:dyDescent="0.3">
      <c r="A52" s="129" t="s">
        <v>95</v>
      </c>
      <c r="B52" s="135" t="s">
        <v>96</v>
      </c>
      <c r="C52" s="131" t="s">
        <v>98</v>
      </c>
      <c r="D52" s="131" t="s">
        <v>99</v>
      </c>
      <c r="E52" s="133" t="s">
        <v>100</v>
      </c>
      <c r="F52" s="131" t="s">
        <v>103</v>
      </c>
      <c r="G52" s="131" t="s">
        <v>101</v>
      </c>
      <c r="H52" s="38"/>
      <c r="I52" s="38"/>
      <c r="J52" s="31">
        <v>150</v>
      </c>
      <c r="K52" s="39">
        <v>200</v>
      </c>
      <c r="L52" s="38"/>
      <c r="M52" s="38"/>
      <c r="N52" s="141"/>
      <c r="O52" s="141" t="s">
        <v>102</v>
      </c>
      <c r="P52" s="139"/>
      <c r="Q52" s="139"/>
      <c r="R52" s="137"/>
      <c r="S52" s="5"/>
    </row>
    <row r="53" spans="1:19" s="36" customFormat="1" ht="165" customHeight="1" thickBot="1" x14ac:dyDescent="0.3">
      <c r="A53" s="130"/>
      <c r="B53" s="136"/>
      <c r="C53" s="132"/>
      <c r="D53" s="132"/>
      <c r="E53" s="134"/>
      <c r="F53" s="132"/>
      <c r="G53" s="132"/>
      <c r="H53" s="40" t="s">
        <v>97</v>
      </c>
      <c r="I53" s="40"/>
      <c r="J53" s="41"/>
      <c r="K53" s="41"/>
      <c r="L53" s="42"/>
      <c r="M53" s="42"/>
      <c r="N53" s="142"/>
      <c r="O53" s="142"/>
      <c r="P53" s="140"/>
      <c r="Q53" s="140"/>
      <c r="R53" s="138"/>
      <c r="S53" s="37"/>
    </row>
    <row r="54" spans="1:19" s="15" customFormat="1" ht="81.75" customHeight="1" thickBot="1" x14ac:dyDescent="0.35">
      <c r="A54" s="122"/>
      <c r="B54" s="123"/>
      <c r="C54" s="123"/>
      <c r="D54" s="123"/>
      <c r="E54" s="123"/>
      <c r="F54" s="124"/>
      <c r="G54" s="24"/>
      <c r="H54" s="24"/>
      <c r="I54" s="24"/>
      <c r="J54" s="24"/>
      <c r="K54" s="24"/>
      <c r="L54" s="24"/>
      <c r="M54" s="24"/>
    </row>
    <row r="55" spans="1:19" ht="59.25" customHeight="1" x14ac:dyDescent="0.3">
      <c r="A55" s="95" t="s">
        <v>66</v>
      </c>
      <c r="B55" s="96"/>
      <c r="C55" s="99"/>
      <c r="D55" s="100"/>
      <c r="E55" s="100"/>
      <c r="F55" s="100"/>
      <c r="G55" s="100"/>
      <c r="H55" s="100"/>
      <c r="I55" s="100"/>
      <c r="J55" s="100"/>
      <c r="K55" s="100"/>
      <c r="L55" s="100"/>
      <c r="M55" s="101"/>
      <c r="N55" s="21"/>
    </row>
    <row r="56" spans="1:19" ht="59.25" customHeight="1" thickBot="1" x14ac:dyDescent="0.35">
      <c r="A56" s="97"/>
      <c r="B56" s="98"/>
      <c r="C56" s="102"/>
      <c r="D56" s="103"/>
      <c r="E56" s="103"/>
      <c r="F56" s="103"/>
      <c r="G56" s="103"/>
      <c r="H56" s="103"/>
      <c r="I56" s="103"/>
      <c r="J56" s="103"/>
      <c r="K56" s="103"/>
      <c r="L56" s="103"/>
      <c r="M56" s="104"/>
      <c r="N56" s="21"/>
    </row>
    <row r="57" spans="1:19" ht="59.25" customHeight="1" x14ac:dyDescent="0.3">
      <c r="A57" s="14"/>
      <c r="B57" s="14"/>
      <c r="C57" s="14"/>
      <c r="D57" s="14"/>
      <c r="E57" s="14"/>
      <c r="F57" s="14"/>
      <c r="G57" s="14"/>
      <c r="H57" s="14"/>
      <c r="I57" s="14"/>
      <c r="J57" s="14"/>
      <c r="K57" s="14"/>
      <c r="L57" s="14"/>
      <c r="M57" s="14"/>
    </row>
  </sheetData>
  <sheetProtection password="923B" sheet="1" objects="1" scenarios="1"/>
  <mergeCells count="226">
    <mergeCell ref="A52:A53"/>
    <mergeCell ref="G52:G53"/>
    <mergeCell ref="F52:F53"/>
    <mergeCell ref="E52:E53"/>
    <mergeCell ref="D52:D53"/>
    <mergeCell ref="C52:C53"/>
    <mergeCell ref="B52:B53"/>
    <mergeCell ref="R52:R53"/>
    <mergeCell ref="Q52:Q53"/>
    <mergeCell ref="P52:P53"/>
    <mergeCell ref="O52:O53"/>
    <mergeCell ref="N52:N53"/>
    <mergeCell ref="R43:R45"/>
    <mergeCell ref="A43:A45"/>
    <mergeCell ref="B43:B45"/>
    <mergeCell ref="C43:C45"/>
    <mergeCell ref="D43:D45"/>
    <mergeCell ref="E43:E45"/>
    <mergeCell ref="F43:F45"/>
    <mergeCell ref="G43:G45"/>
    <mergeCell ref="N43:N45"/>
    <mergeCell ref="O43:O45"/>
    <mergeCell ref="K44:K45"/>
    <mergeCell ref="N46:N48"/>
    <mergeCell ref="J44:J45"/>
    <mergeCell ref="I44:I45"/>
    <mergeCell ref="H44:H45"/>
    <mergeCell ref="H47:H48"/>
    <mergeCell ref="I47:I48"/>
    <mergeCell ref="J47:J48"/>
    <mergeCell ref="K47:K48"/>
    <mergeCell ref="Q43:Q45"/>
    <mergeCell ref="P34:P36"/>
    <mergeCell ref="P37:P39"/>
    <mergeCell ref="P40:P42"/>
    <mergeCell ref="P46:P48"/>
    <mergeCell ref="P49:P51"/>
    <mergeCell ref="P4:P6"/>
    <mergeCell ref="P7:P9"/>
    <mergeCell ref="P10:P12"/>
    <mergeCell ref="P13:P15"/>
    <mergeCell ref="P16:P18"/>
    <mergeCell ref="P19:P21"/>
    <mergeCell ref="P22:P24"/>
    <mergeCell ref="P43:P45"/>
    <mergeCell ref="O31:O33"/>
    <mergeCell ref="P28:P30"/>
    <mergeCell ref="P31:P33"/>
    <mergeCell ref="F28:F30"/>
    <mergeCell ref="G28:G30"/>
    <mergeCell ref="Q25:Q27"/>
    <mergeCell ref="R25:R27"/>
    <mergeCell ref="O4:O6"/>
    <mergeCell ref="O7:O9"/>
    <mergeCell ref="O10:O12"/>
    <mergeCell ref="O13:O15"/>
    <mergeCell ref="O16:O18"/>
    <mergeCell ref="O19:O21"/>
    <mergeCell ref="O22:O24"/>
    <mergeCell ref="G13:G15"/>
    <mergeCell ref="G7:G9"/>
    <mergeCell ref="F7:F9"/>
    <mergeCell ref="N22:N24"/>
    <mergeCell ref="R22:R24"/>
    <mergeCell ref="G22:G24"/>
    <mergeCell ref="F10:F12"/>
    <mergeCell ref="G10:G12"/>
    <mergeCell ref="N10:N12"/>
    <mergeCell ref="R10:R12"/>
    <mergeCell ref="N19:N21"/>
    <mergeCell ref="R19:R21"/>
    <mergeCell ref="N28:N30"/>
    <mergeCell ref="R28:R30"/>
    <mergeCell ref="O28:O30"/>
    <mergeCell ref="N7:N9"/>
    <mergeCell ref="R7:R9"/>
    <mergeCell ref="F13:F15"/>
    <mergeCell ref="R16:R18"/>
    <mergeCell ref="N13:N15"/>
    <mergeCell ref="R13:R15"/>
    <mergeCell ref="G19:G21"/>
    <mergeCell ref="B16:B18"/>
    <mergeCell ref="C16:C18"/>
    <mergeCell ref="D16:D18"/>
    <mergeCell ref="E16:E18"/>
    <mergeCell ref="F16:F18"/>
    <mergeCell ref="G16:G18"/>
    <mergeCell ref="N16:N18"/>
    <mergeCell ref="A13:A15"/>
    <mergeCell ref="B13:B15"/>
    <mergeCell ref="C13:C15"/>
    <mergeCell ref="D13:D15"/>
    <mergeCell ref="E13:E15"/>
    <mergeCell ref="J3:M3"/>
    <mergeCell ref="A22:A24"/>
    <mergeCell ref="A19:A21"/>
    <mergeCell ref="B19:B21"/>
    <mergeCell ref="C19:C21"/>
    <mergeCell ref="A10:A12"/>
    <mergeCell ref="B10:B12"/>
    <mergeCell ref="C10:C12"/>
    <mergeCell ref="D10:D12"/>
    <mergeCell ref="E10:E12"/>
    <mergeCell ref="F22:F24"/>
    <mergeCell ref="E22:E24"/>
    <mergeCell ref="D22:D24"/>
    <mergeCell ref="C22:C24"/>
    <mergeCell ref="E7:E9"/>
    <mergeCell ref="D7:D9"/>
    <mergeCell ref="C7:C9"/>
    <mergeCell ref="B7:B9"/>
    <mergeCell ref="A7:A9"/>
    <mergeCell ref="B22:B24"/>
    <mergeCell ref="D19:D21"/>
    <mergeCell ref="E19:E21"/>
    <mergeCell ref="F19:F21"/>
    <mergeCell ref="A16:A18"/>
    <mergeCell ref="A31:A33"/>
    <mergeCell ref="B31:B33"/>
    <mergeCell ref="C31:C33"/>
    <mergeCell ref="D31:D33"/>
    <mergeCell ref="E31:E33"/>
    <mergeCell ref="A28:A30"/>
    <mergeCell ref="B28:B30"/>
    <mergeCell ref="C28:C30"/>
    <mergeCell ref="D28:D30"/>
    <mergeCell ref="E28:E30"/>
    <mergeCell ref="G34:G36"/>
    <mergeCell ref="N34:N36"/>
    <mergeCell ref="R34:R36"/>
    <mergeCell ref="A54:F54"/>
    <mergeCell ref="H35:H36"/>
    <mergeCell ref="J35:J36"/>
    <mergeCell ref="K35:K36"/>
    <mergeCell ref="F31:F33"/>
    <mergeCell ref="G31:G33"/>
    <mergeCell ref="N31:N33"/>
    <mergeCell ref="R31:R33"/>
    <mergeCell ref="A34:A36"/>
    <mergeCell ref="B34:B36"/>
    <mergeCell ref="C34:C36"/>
    <mergeCell ref="D34:D36"/>
    <mergeCell ref="E34:E36"/>
    <mergeCell ref="F34:F36"/>
    <mergeCell ref="L35:L36"/>
    <mergeCell ref="O34:O36"/>
    <mergeCell ref="O37:O39"/>
    <mergeCell ref="O40:O42"/>
    <mergeCell ref="O46:O48"/>
    <mergeCell ref="O49:O51"/>
    <mergeCell ref="B40:B42"/>
    <mergeCell ref="N37:N39"/>
    <mergeCell ref="R37:R39"/>
    <mergeCell ref="A40:A42"/>
    <mergeCell ref="C40:C42"/>
    <mergeCell ref="D40:D42"/>
    <mergeCell ref="E40:E42"/>
    <mergeCell ref="F40:F42"/>
    <mergeCell ref="G40:G42"/>
    <mergeCell ref="A37:A39"/>
    <mergeCell ref="B37:B39"/>
    <mergeCell ref="C37:C39"/>
    <mergeCell ref="D37:D39"/>
    <mergeCell ref="E37:E39"/>
    <mergeCell ref="F37:F39"/>
    <mergeCell ref="H41:H42"/>
    <mergeCell ref="I41:I42"/>
    <mergeCell ref="J41:J42"/>
    <mergeCell ref="K41:K42"/>
    <mergeCell ref="R49:R51"/>
    <mergeCell ref="A49:A51"/>
    <mergeCell ref="B49:B51"/>
    <mergeCell ref="C49:C51"/>
    <mergeCell ref="D49:D51"/>
    <mergeCell ref="E49:E51"/>
    <mergeCell ref="F49:F51"/>
    <mergeCell ref="R46:R48"/>
    <mergeCell ref="A4:A6"/>
    <mergeCell ref="B4:B6"/>
    <mergeCell ref="C4:C6"/>
    <mergeCell ref="D4:D6"/>
    <mergeCell ref="E4:E6"/>
    <mergeCell ref="F4:F6"/>
    <mergeCell ref="G4:G6"/>
    <mergeCell ref="N4:N6"/>
    <mergeCell ref="R4:R6"/>
    <mergeCell ref="N40:N42"/>
    <mergeCell ref="R40:R42"/>
    <mergeCell ref="A46:A48"/>
    <mergeCell ref="B46:B48"/>
    <mergeCell ref="C46:C48"/>
    <mergeCell ref="D46:D48"/>
    <mergeCell ref="E46:E48"/>
    <mergeCell ref="A1:M1"/>
    <mergeCell ref="A55:B56"/>
    <mergeCell ref="C55:M56"/>
    <mergeCell ref="Q4:Q6"/>
    <mergeCell ref="Q7:Q9"/>
    <mergeCell ref="Q10:Q12"/>
    <mergeCell ref="Q13:Q15"/>
    <mergeCell ref="Q16:Q18"/>
    <mergeCell ref="Q19:Q21"/>
    <mergeCell ref="Q22:Q24"/>
    <mergeCell ref="Q28:Q30"/>
    <mergeCell ref="Q31:Q33"/>
    <mergeCell ref="Q34:Q36"/>
    <mergeCell ref="Q37:Q39"/>
    <mergeCell ref="Q40:Q42"/>
    <mergeCell ref="Q46:Q48"/>
    <mergeCell ref="Q49:Q51"/>
    <mergeCell ref="A2:M2"/>
    <mergeCell ref="G49:G51"/>
    <mergeCell ref="N49:N51"/>
    <mergeCell ref="F46:F48"/>
    <mergeCell ref="G46:G48"/>
    <mergeCell ref="A25:A27"/>
    <mergeCell ref="G37:G39"/>
    <mergeCell ref="B25:B27"/>
    <mergeCell ref="C25:C27"/>
    <mergeCell ref="D25:D27"/>
    <mergeCell ref="E25:E27"/>
    <mergeCell ref="F25:F27"/>
    <mergeCell ref="G25:G27"/>
    <mergeCell ref="N25:N27"/>
    <mergeCell ref="O25:O27"/>
    <mergeCell ref="P25:P2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70" zoomScaleNormal="70" workbookViewId="0">
      <pane xSplit="1" ySplit="2" topLeftCell="B47" activePane="bottomRight" state="frozen"/>
      <selection pane="topRight" activeCell="B1" sqref="B1"/>
      <selection pane="bottomLeft" activeCell="A4" sqref="A4"/>
      <selection pane="bottomRight" activeCell="K49" sqref="K49"/>
    </sheetView>
  </sheetViews>
  <sheetFormatPr baseColWidth="10" defaultColWidth="24.42578125" defaultRowHeight="59.25" customHeight="1" x14ac:dyDescent="0.3"/>
  <cols>
    <col min="1" max="13" width="24.42578125" style="47"/>
    <col min="14" max="14" width="20.42578125" style="81" customWidth="1"/>
    <col min="15" max="16384" width="24.42578125" style="47"/>
  </cols>
  <sheetData>
    <row r="1" spans="1:19" ht="59.25" customHeight="1" thickBot="1" x14ac:dyDescent="0.35">
      <c r="A1" s="148" t="s">
        <v>68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9"/>
      <c r="M1" s="43"/>
      <c r="N1" s="44"/>
      <c r="O1" s="44"/>
      <c r="P1" s="45"/>
      <c r="Q1" s="46"/>
    </row>
    <row r="2" spans="1:19" s="54" customFormat="1" ht="68.25" customHeight="1" thickBot="1" x14ac:dyDescent="0.3">
      <c r="A2" s="48" t="s">
        <v>0</v>
      </c>
      <c r="B2" s="49" t="s">
        <v>54</v>
      </c>
      <c r="C2" s="49" t="s">
        <v>55</v>
      </c>
      <c r="D2" s="49" t="s">
        <v>2</v>
      </c>
      <c r="E2" s="49" t="s">
        <v>3</v>
      </c>
      <c r="F2" s="49" t="s">
        <v>14</v>
      </c>
      <c r="G2" s="49" t="s">
        <v>9</v>
      </c>
      <c r="H2" s="49" t="s">
        <v>10</v>
      </c>
      <c r="I2" s="50" t="s">
        <v>81</v>
      </c>
      <c r="J2" s="195" t="s">
        <v>65</v>
      </c>
      <c r="K2" s="196"/>
      <c r="L2" s="196"/>
      <c r="M2" s="197"/>
      <c r="N2" s="51" t="s">
        <v>13</v>
      </c>
      <c r="O2" s="49" t="s">
        <v>1</v>
      </c>
      <c r="P2" s="49" t="s">
        <v>60</v>
      </c>
      <c r="Q2" s="52" t="s">
        <v>61</v>
      </c>
      <c r="R2" s="52" t="s">
        <v>67</v>
      </c>
      <c r="S2" s="53"/>
    </row>
    <row r="3" spans="1:19" s="54" customFormat="1" ht="24" customHeight="1" x14ac:dyDescent="0.25">
      <c r="A3" s="191" t="s">
        <v>8</v>
      </c>
      <c r="B3" s="188" t="s">
        <v>18</v>
      </c>
      <c r="C3" s="188" t="s">
        <v>69</v>
      </c>
      <c r="D3" s="188">
        <v>8</v>
      </c>
      <c r="E3" s="188" t="s">
        <v>6</v>
      </c>
      <c r="F3" s="188" t="s">
        <v>70</v>
      </c>
      <c r="G3" s="188" t="s">
        <v>19</v>
      </c>
      <c r="H3" s="55"/>
      <c r="I3" s="55"/>
      <c r="J3" s="55"/>
      <c r="K3" s="55"/>
      <c r="L3" s="56">
        <v>10000</v>
      </c>
      <c r="M3" s="57">
        <v>21000</v>
      </c>
      <c r="N3" s="165" t="s">
        <v>15</v>
      </c>
      <c r="O3" s="165" t="s">
        <v>84</v>
      </c>
      <c r="P3" s="168"/>
      <c r="Q3" s="168"/>
      <c r="R3" s="182"/>
      <c r="S3" s="53"/>
    </row>
    <row r="4" spans="1:19" s="58" customFormat="1" ht="59.25" customHeight="1" x14ac:dyDescent="0.25">
      <c r="A4" s="192"/>
      <c r="B4" s="189"/>
      <c r="C4" s="189"/>
      <c r="D4" s="189"/>
      <c r="E4" s="189"/>
      <c r="F4" s="189"/>
      <c r="G4" s="189"/>
      <c r="H4" s="58" t="s">
        <v>56</v>
      </c>
      <c r="J4" s="59"/>
      <c r="K4" s="59"/>
      <c r="L4" s="60"/>
      <c r="M4" s="60">
        <f>'BPU 2025'!M5</f>
        <v>0</v>
      </c>
      <c r="N4" s="166"/>
      <c r="O4" s="166"/>
      <c r="P4" s="169"/>
      <c r="Q4" s="169"/>
      <c r="R4" s="183"/>
      <c r="S4" s="61"/>
    </row>
    <row r="5" spans="1:19" s="58" customFormat="1" ht="59.25" customHeight="1" thickBot="1" x14ac:dyDescent="0.3">
      <c r="A5" s="193"/>
      <c r="B5" s="190"/>
      <c r="C5" s="190"/>
      <c r="D5" s="190"/>
      <c r="E5" s="190"/>
      <c r="F5" s="190"/>
      <c r="G5" s="190"/>
      <c r="H5" s="62" t="s">
        <v>82</v>
      </c>
      <c r="I5" s="62"/>
      <c r="J5" s="63"/>
      <c r="K5" s="63"/>
      <c r="L5" s="64"/>
      <c r="M5" s="64">
        <f>'BPU 2025'!M6</f>
        <v>0</v>
      </c>
      <c r="N5" s="167"/>
      <c r="O5" s="167"/>
      <c r="P5" s="170"/>
      <c r="Q5" s="170"/>
      <c r="R5" s="184"/>
      <c r="S5" s="61"/>
    </row>
    <row r="6" spans="1:19" s="54" customFormat="1" ht="24" customHeight="1" x14ac:dyDescent="0.25">
      <c r="A6" s="191" t="s">
        <v>8</v>
      </c>
      <c r="B6" s="188" t="s">
        <v>4</v>
      </c>
      <c r="C6" s="188" t="s">
        <v>5</v>
      </c>
      <c r="D6" s="188">
        <v>12</v>
      </c>
      <c r="E6" s="188" t="s">
        <v>6</v>
      </c>
      <c r="F6" s="188" t="s">
        <v>7</v>
      </c>
      <c r="G6" s="188" t="s">
        <v>11</v>
      </c>
      <c r="H6" s="55"/>
      <c r="I6" s="55"/>
      <c r="J6" s="56">
        <v>500</v>
      </c>
      <c r="K6" s="57">
        <v>2000</v>
      </c>
      <c r="L6" s="56">
        <v>5000</v>
      </c>
      <c r="M6" s="56">
        <v>10000</v>
      </c>
      <c r="N6" s="165" t="s">
        <v>15</v>
      </c>
      <c r="O6" s="165" t="s">
        <v>16</v>
      </c>
      <c r="P6" s="168"/>
      <c r="Q6" s="168"/>
      <c r="R6" s="182"/>
      <c r="S6" s="53"/>
    </row>
    <row r="7" spans="1:19" s="58" customFormat="1" ht="59.25" customHeight="1" x14ac:dyDescent="0.25">
      <c r="A7" s="192"/>
      <c r="B7" s="189"/>
      <c r="C7" s="189"/>
      <c r="D7" s="189"/>
      <c r="E7" s="189"/>
      <c r="F7" s="189"/>
      <c r="G7" s="189"/>
      <c r="H7" s="58" t="s">
        <v>57</v>
      </c>
      <c r="J7" s="60"/>
      <c r="K7" s="60">
        <f>'DQE 2025'!K8</f>
        <v>0</v>
      </c>
      <c r="L7" s="60"/>
      <c r="M7" s="60"/>
      <c r="N7" s="166"/>
      <c r="O7" s="166"/>
      <c r="P7" s="169"/>
      <c r="Q7" s="169"/>
      <c r="R7" s="183"/>
      <c r="S7" s="61"/>
    </row>
    <row r="8" spans="1:19" s="58" customFormat="1" ht="59.25" customHeight="1" thickBot="1" x14ac:dyDescent="0.3">
      <c r="A8" s="193"/>
      <c r="B8" s="190"/>
      <c r="C8" s="190"/>
      <c r="D8" s="190"/>
      <c r="E8" s="190"/>
      <c r="F8" s="190"/>
      <c r="G8" s="190"/>
      <c r="H8" s="62" t="s">
        <v>83</v>
      </c>
      <c r="I8" s="62"/>
      <c r="J8" s="64"/>
      <c r="K8" s="64">
        <f>'BPU 2025'!K9</f>
        <v>0</v>
      </c>
      <c r="L8" s="64"/>
      <c r="M8" s="64"/>
      <c r="N8" s="167"/>
      <c r="O8" s="167"/>
      <c r="P8" s="170"/>
      <c r="Q8" s="170"/>
      <c r="R8" s="184"/>
      <c r="S8" s="61"/>
    </row>
    <row r="9" spans="1:19" s="54" customFormat="1" ht="24" customHeight="1" x14ac:dyDescent="0.25">
      <c r="A9" s="191" t="s">
        <v>8</v>
      </c>
      <c r="B9" s="188" t="s">
        <v>17</v>
      </c>
      <c r="C9" s="188" t="s">
        <v>18</v>
      </c>
      <c r="D9" s="188">
        <v>8</v>
      </c>
      <c r="E9" s="188" t="s">
        <v>6</v>
      </c>
      <c r="F9" s="188" t="s">
        <v>7</v>
      </c>
      <c r="G9" s="188" t="s">
        <v>19</v>
      </c>
      <c r="H9" s="55"/>
      <c r="I9" s="55"/>
      <c r="J9" s="55"/>
      <c r="K9" s="55"/>
      <c r="L9" s="56">
        <v>2000</v>
      </c>
      <c r="M9" s="57">
        <v>5000</v>
      </c>
      <c r="N9" s="165" t="s">
        <v>33</v>
      </c>
      <c r="O9" s="165" t="s">
        <v>94</v>
      </c>
      <c r="P9" s="168"/>
      <c r="Q9" s="168"/>
      <c r="R9" s="182"/>
      <c r="S9" s="53"/>
    </row>
    <row r="10" spans="1:19" s="58" customFormat="1" ht="59.25" customHeight="1" x14ac:dyDescent="0.25">
      <c r="A10" s="192"/>
      <c r="B10" s="189"/>
      <c r="C10" s="189"/>
      <c r="D10" s="189"/>
      <c r="E10" s="189"/>
      <c r="F10" s="189"/>
      <c r="G10" s="189"/>
      <c r="H10" s="58" t="s">
        <v>57</v>
      </c>
      <c r="J10" s="59"/>
      <c r="K10" s="59"/>
      <c r="L10" s="60"/>
      <c r="M10" s="60">
        <f>'BPU 2025'!M11</f>
        <v>0</v>
      </c>
      <c r="N10" s="166"/>
      <c r="O10" s="166"/>
      <c r="P10" s="169"/>
      <c r="Q10" s="169"/>
      <c r="R10" s="183"/>
      <c r="S10" s="61"/>
    </row>
    <row r="11" spans="1:19" s="58" customFormat="1" ht="59.25" customHeight="1" thickBot="1" x14ac:dyDescent="0.3">
      <c r="A11" s="193"/>
      <c r="B11" s="190"/>
      <c r="C11" s="190"/>
      <c r="D11" s="190"/>
      <c r="E11" s="190"/>
      <c r="F11" s="190"/>
      <c r="G11" s="190"/>
      <c r="H11" s="62" t="s">
        <v>12</v>
      </c>
      <c r="I11" s="62"/>
      <c r="J11" s="63"/>
      <c r="K11" s="63"/>
      <c r="L11" s="64"/>
      <c r="M11" s="64">
        <f>'BPU 2025'!M12</f>
        <v>0</v>
      </c>
      <c r="N11" s="167"/>
      <c r="O11" s="167"/>
      <c r="P11" s="170"/>
      <c r="Q11" s="170"/>
      <c r="R11" s="184"/>
      <c r="S11" s="61"/>
    </row>
    <row r="12" spans="1:19" s="54" customFormat="1" ht="24" customHeight="1" x14ac:dyDescent="0.25">
      <c r="A12" s="191" t="s">
        <v>8</v>
      </c>
      <c r="B12" s="188" t="s">
        <v>17</v>
      </c>
      <c r="C12" s="188" t="s">
        <v>18</v>
      </c>
      <c r="D12" s="188">
        <v>24</v>
      </c>
      <c r="E12" s="188" t="s">
        <v>6</v>
      </c>
      <c r="F12" s="188" t="s">
        <v>7</v>
      </c>
      <c r="G12" s="188" t="s">
        <v>71</v>
      </c>
      <c r="H12" s="55"/>
      <c r="I12" s="55"/>
      <c r="J12" s="55"/>
      <c r="K12" s="55"/>
      <c r="L12" s="56">
        <v>4000</v>
      </c>
      <c r="M12" s="57">
        <v>8000</v>
      </c>
      <c r="N12" s="165" t="s">
        <v>33</v>
      </c>
      <c r="O12" s="165" t="s">
        <v>72</v>
      </c>
      <c r="P12" s="168"/>
      <c r="Q12" s="168"/>
      <c r="R12" s="182"/>
      <c r="S12" s="53"/>
    </row>
    <row r="13" spans="1:19" s="58" customFormat="1" ht="59.25" customHeight="1" x14ac:dyDescent="0.25">
      <c r="A13" s="192"/>
      <c r="B13" s="189"/>
      <c r="C13" s="189"/>
      <c r="D13" s="189"/>
      <c r="E13" s="189"/>
      <c r="F13" s="189"/>
      <c r="G13" s="189"/>
      <c r="H13" s="58" t="s">
        <v>57</v>
      </c>
      <c r="J13" s="59"/>
      <c r="K13" s="59"/>
      <c r="L13" s="60"/>
      <c r="M13" s="60">
        <f>'BPU 2025'!M14</f>
        <v>0</v>
      </c>
      <c r="N13" s="166"/>
      <c r="O13" s="166"/>
      <c r="P13" s="169"/>
      <c r="Q13" s="169"/>
      <c r="R13" s="183"/>
      <c r="S13" s="61"/>
    </row>
    <row r="14" spans="1:19" s="58" customFormat="1" ht="59.25" customHeight="1" thickBot="1" x14ac:dyDescent="0.3">
      <c r="A14" s="194"/>
      <c r="B14" s="185"/>
      <c r="C14" s="185"/>
      <c r="D14" s="185"/>
      <c r="E14" s="185"/>
      <c r="F14" s="185"/>
      <c r="G14" s="185"/>
      <c r="H14" s="62" t="s">
        <v>83</v>
      </c>
      <c r="I14" s="65"/>
      <c r="J14" s="63"/>
      <c r="K14" s="63"/>
      <c r="L14" s="66"/>
      <c r="M14" s="66">
        <f>'BPU 2025'!M15</f>
        <v>0</v>
      </c>
      <c r="N14" s="166"/>
      <c r="O14" s="166"/>
      <c r="P14" s="169"/>
      <c r="Q14" s="170"/>
      <c r="R14" s="183"/>
      <c r="S14" s="61"/>
    </row>
    <row r="15" spans="1:19" s="54" customFormat="1" ht="24" customHeight="1" x14ac:dyDescent="0.25">
      <c r="A15" s="191" t="s">
        <v>8</v>
      </c>
      <c r="B15" s="188" t="s">
        <v>20</v>
      </c>
      <c r="C15" s="188" t="s">
        <v>21</v>
      </c>
      <c r="D15" s="188">
        <v>24</v>
      </c>
      <c r="E15" s="188" t="s">
        <v>6</v>
      </c>
      <c r="F15" s="188" t="s">
        <v>7</v>
      </c>
      <c r="G15" s="188" t="s">
        <v>71</v>
      </c>
      <c r="H15" s="55"/>
      <c r="I15" s="55"/>
      <c r="J15" s="55"/>
      <c r="K15" s="55"/>
      <c r="L15" s="57">
        <v>5000</v>
      </c>
      <c r="M15" s="56">
        <v>10000</v>
      </c>
      <c r="N15" s="165" t="s">
        <v>15</v>
      </c>
      <c r="O15" s="165" t="s">
        <v>22</v>
      </c>
      <c r="P15" s="168"/>
      <c r="Q15" s="168"/>
      <c r="R15" s="182"/>
      <c r="S15" s="53"/>
    </row>
    <row r="16" spans="1:19" s="58" customFormat="1" ht="59.25" customHeight="1" x14ac:dyDescent="0.25">
      <c r="A16" s="192"/>
      <c r="B16" s="189"/>
      <c r="C16" s="189"/>
      <c r="D16" s="189"/>
      <c r="E16" s="189"/>
      <c r="F16" s="189"/>
      <c r="G16" s="189"/>
      <c r="H16" s="58" t="s">
        <v>57</v>
      </c>
      <c r="J16" s="59"/>
      <c r="K16" s="59"/>
      <c r="L16" s="60">
        <f>'BPU 2025'!L17</f>
        <v>0</v>
      </c>
      <c r="M16" s="60"/>
      <c r="N16" s="166"/>
      <c r="O16" s="166"/>
      <c r="P16" s="169"/>
      <c r="Q16" s="169"/>
      <c r="R16" s="183"/>
      <c r="S16" s="61"/>
    </row>
    <row r="17" spans="1:19" s="58" customFormat="1" ht="59.25" customHeight="1" thickBot="1" x14ac:dyDescent="0.3">
      <c r="A17" s="193"/>
      <c r="B17" s="190"/>
      <c r="C17" s="190"/>
      <c r="D17" s="190"/>
      <c r="E17" s="190"/>
      <c r="F17" s="190"/>
      <c r="G17" s="185"/>
      <c r="H17" s="62" t="s">
        <v>83</v>
      </c>
      <c r="I17" s="62"/>
      <c r="J17" s="63"/>
      <c r="K17" s="63"/>
      <c r="L17" s="64">
        <f>'BPU 2025'!L18</f>
        <v>0</v>
      </c>
      <c r="M17" s="64"/>
      <c r="N17" s="167"/>
      <c r="O17" s="167"/>
      <c r="P17" s="170"/>
      <c r="Q17" s="170"/>
      <c r="R17" s="184"/>
      <c r="S17" s="61"/>
    </row>
    <row r="18" spans="1:19" s="54" customFormat="1" ht="24" customHeight="1" x14ac:dyDescent="0.25">
      <c r="A18" s="179" t="s">
        <v>23</v>
      </c>
      <c r="B18" s="162" t="s">
        <v>4</v>
      </c>
      <c r="C18" s="162" t="s">
        <v>5</v>
      </c>
      <c r="D18" s="162">
        <v>48</v>
      </c>
      <c r="E18" s="162" t="s">
        <v>6</v>
      </c>
      <c r="F18" s="188" t="s">
        <v>7</v>
      </c>
      <c r="G18" s="188" t="s">
        <v>52</v>
      </c>
      <c r="H18" s="55"/>
      <c r="I18" s="55"/>
      <c r="J18" s="57">
        <v>300</v>
      </c>
      <c r="K18" s="56">
        <v>1000</v>
      </c>
      <c r="L18" s="55"/>
      <c r="M18" s="55"/>
      <c r="N18" s="165" t="s">
        <v>25</v>
      </c>
      <c r="O18" s="165" t="s">
        <v>91</v>
      </c>
      <c r="P18" s="168"/>
      <c r="Q18" s="168"/>
      <c r="R18" s="182"/>
      <c r="S18" s="53"/>
    </row>
    <row r="19" spans="1:19" s="58" customFormat="1" ht="59.25" customHeight="1" x14ac:dyDescent="0.25">
      <c r="A19" s="180"/>
      <c r="B19" s="163"/>
      <c r="C19" s="163"/>
      <c r="D19" s="163"/>
      <c r="E19" s="163"/>
      <c r="F19" s="189"/>
      <c r="G19" s="189"/>
      <c r="H19" s="58" t="s">
        <v>57</v>
      </c>
      <c r="J19" s="60">
        <f>'BPU 2025'!J20</f>
        <v>0</v>
      </c>
      <c r="K19" s="60"/>
      <c r="L19" s="59"/>
      <c r="M19" s="59"/>
      <c r="N19" s="166"/>
      <c r="O19" s="166"/>
      <c r="P19" s="169"/>
      <c r="Q19" s="169"/>
      <c r="R19" s="183"/>
      <c r="S19" s="61"/>
    </row>
    <row r="20" spans="1:19" s="58" customFormat="1" ht="59.25" customHeight="1" thickBot="1" x14ac:dyDescent="0.3">
      <c r="A20" s="181"/>
      <c r="B20" s="164"/>
      <c r="C20" s="164"/>
      <c r="D20" s="164"/>
      <c r="E20" s="164"/>
      <c r="F20" s="190"/>
      <c r="G20" s="190"/>
      <c r="H20" s="62" t="s">
        <v>83</v>
      </c>
      <c r="I20" s="62"/>
      <c r="J20" s="64">
        <f>'BPU 2025'!J21</f>
        <v>0</v>
      </c>
      <c r="K20" s="64"/>
      <c r="L20" s="63"/>
      <c r="M20" s="63"/>
      <c r="N20" s="167"/>
      <c r="O20" s="167"/>
      <c r="P20" s="170"/>
      <c r="Q20" s="170"/>
      <c r="R20" s="184"/>
      <c r="S20" s="61"/>
    </row>
    <row r="21" spans="1:19" s="54" customFormat="1" ht="24" customHeight="1" x14ac:dyDescent="0.25">
      <c r="A21" s="179" t="s">
        <v>23</v>
      </c>
      <c r="B21" s="162" t="s">
        <v>4</v>
      </c>
      <c r="C21" s="162" t="s">
        <v>5</v>
      </c>
      <c r="D21" s="162">
        <v>100</v>
      </c>
      <c r="E21" s="162" t="s">
        <v>6</v>
      </c>
      <c r="F21" s="162" t="s">
        <v>24</v>
      </c>
      <c r="G21" s="188" t="s">
        <v>34</v>
      </c>
      <c r="H21" s="55"/>
      <c r="I21" s="55"/>
      <c r="J21" s="57">
        <v>300</v>
      </c>
      <c r="K21" s="57">
        <v>1000</v>
      </c>
      <c r="L21" s="55"/>
      <c r="M21" s="55"/>
      <c r="N21" s="165" t="s">
        <v>25</v>
      </c>
      <c r="O21" s="165" t="s">
        <v>92</v>
      </c>
      <c r="P21" s="168"/>
      <c r="Q21" s="168"/>
      <c r="R21" s="182"/>
      <c r="S21" s="53"/>
    </row>
    <row r="22" spans="1:19" s="58" customFormat="1" ht="59.25" customHeight="1" x14ac:dyDescent="0.25">
      <c r="A22" s="180"/>
      <c r="B22" s="163"/>
      <c r="C22" s="163"/>
      <c r="D22" s="163"/>
      <c r="E22" s="163"/>
      <c r="F22" s="163"/>
      <c r="G22" s="189"/>
      <c r="H22" s="58" t="s">
        <v>57</v>
      </c>
      <c r="J22" s="60">
        <f>'BPU 2025'!J23</f>
        <v>0</v>
      </c>
      <c r="K22" s="60">
        <f>'BPU 2025'!K23</f>
        <v>0</v>
      </c>
      <c r="L22" s="59"/>
      <c r="M22" s="59"/>
      <c r="N22" s="166"/>
      <c r="O22" s="166"/>
      <c r="P22" s="169"/>
      <c r="Q22" s="169"/>
      <c r="R22" s="183"/>
      <c r="S22" s="61"/>
    </row>
    <row r="23" spans="1:19" s="58" customFormat="1" ht="59.25" customHeight="1" thickBot="1" x14ac:dyDescent="0.3">
      <c r="A23" s="181"/>
      <c r="B23" s="164"/>
      <c r="C23" s="164"/>
      <c r="D23" s="164"/>
      <c r="E23" s="164"/>
      <c r="F23" s="164"/>
      <c r="G23" s="190"/>
      <c r="H23" s="62" t="s">
        <v>83</v>
      </c>
      <c r="I23" s="62"/>
      <c r="J23" s="64">
        <f>'BPU 2025'!J24</f>
        <v>0</v>
      </c>
      <c r="K23" s="64">
        <f>'BPU 2025'!K24</f>
        <v>0</v>
      </c>
      <c r="L23" s="63"/>
      <c r="M23" s="63"/>
      <c r="N23" s="167"/>
      <c r="O23" s="167"/>
      <c r="P23" s="170"/>
      <c r="Q23" s="170"/>
      <c r="R23" s="184"/>
      <c r="S23" s="61"/>
    </row>
    <row r="24" spans="1:19" s="54" customFormat="1" ht="24" customHeight="1" x14ac:dyDescent="0.25">
      <c r="A24" s="179" t="s">
        <v>46</v>
      </c>
      <c r="B24" s="162" t="s">
        <v>17</v>
      </c>
      <c r="C24" s="162" t="s">
        <v>18</v>
      </c>
      <c r="D24" s="162">
        <v>4</v>
      </c>
      <c r="E24" s="162" t="s">
        <v>6</v>
      </c>
      <c r="F24" s="162" t="s">
        <v>104</v>
      </c>
      <c r="G24" s="162" t="s">
        <v>19</v>
      </c>
      <c r="H24" s="55"/>
      <c r="I24" s="55"/>
      <c r="J24" s="67">
        <v>500</v>
      </c>
      <c r="K24" s="57">
        <v>1000</v>
      </c>
      <c r="L24" s="55"/>
      <c r="M24" s="55"/>
      <c r="N24" s="165" t="s">
        <v>106</v>
      </c>
      <c r="O24" s="165" t="s">
        <v>105</v>
      </c>
      <c r="P24" s="168"/>
      <c r="Q24" s="168"/>
      <c r="R24" s="182"/>
      <c r="S24" s="53"/>
    </row>
    <row r="25" spans="1:19" s="58" customFormat="1" ht="59.25" customHeight="1" x14ac:dyDescent="0.25">
      <c r="A25" s="180"/>
      <c r="B25" s="163"/>
      <c r="C25" s="163"/>
      <c r="D25" s="163"/>
      <c r="E25" s="163"/>
      <c r="F25" s="163"/>
      <c r="G25" s="163"/>
      <c r="H25" s="58" t="s">
        <v>57</v>
      </c>
      <c r="J25" s="60"/>
      <c r="K25" s="60">
        <f>'BPU 2025'!K26</f>
        <v>0</v>
      </c>
      <c r="L25" s="59"/>
      <c r="M25" s="59"/>
      <c r="N25" s="166"/>
      <c r="O25" s="166"/>
      <c r="P25" s="169"/>
      <c r="Q25" s="169"/>
      <c r="R25" s="183"/>
      <c r="S25" s="61"/>
    </row>
    <row r="26" spans="1:19" s="58" customFormat="1" ht="59.25" customHeight="1" thickBot="1" x14ac:dyDescent="0.3">
      <c r="A26" s="181"/>
      <c r="B26" s="164"/>
      <c r="C26" s="164"/>
      <c r="D26" s="164"/>
      <c r="E26" s="164"/>
      <c r="F26" s="164"/>
      <c r="G26" s="164"/>
      <c r="H26" s="62" t="s">
        <v>83</v>
      </c>
      <c r="I26" s="62"/>
      <c r="J26" s="64"/>
      <c r="K26" s="64">
        <f>'BPU 2025'!K27</f>
        <v>0</v>
      </c>
      <c r="L26" s="63"/>
      <c r="M26" s="63"/>
      <c r="N26" s="167"/>
      <c r="O26" s="167"/>
      <c r="P26" s="170"/>
      <c r="Q26" s="170"/>
      <c r="R26" s="184"/>
      <c r="S26" s="61"/>
    </row>
    <row r="27" spans="1:19" s="54" customFormat="1" ht="24" customHeight="1" x14ac:dyDescent="0.25">
      <c r="A27" s="179" t="s">
        <v>26</v>
      </c>
      <c r="B27" s="162" t="s">
        <v>5</v>
      </c>
      <c r="C27" s="162" t="s">
        <v>5</v>
      </c>
      <c r="D27" s="162" t="s">
        <v>27</v>
      </c>
      <c r="E27" s="162" t="s">
        <v>6</v>
      </c>
      <c r="F27" s="162" t="s">
        <v>28</v>
      </c>
      <c r="G27" s="162" t="s">
        <v>29</v>
      </c>
      <c r="H27" s="55"/>
      <c r="I27" s="55"/>
      <c r="J27" s="55"/>
      <c r="K27" s="67">
        <v>70000</v>
      </c>
      <c r="L27" s="57">
        <v>100000</v>
      </c>
      <c r="M27" s="67">
        <v>120000</v>
      </c>
      <c r="N27" s="165" t="s">
        <v>32</v>
      </c>
      <c r="O27" s="165" t="s">
        <v>26</v>
      </c>
      <c r="P27" s="168"/>
      <c r="Q27" s="168"/>
      <c r="R27" s="182"/>
      <c r="S27" s="53"/>
    </row>
    <row r="28" spans="1:19" ht="59.25" customHeight="1" x14ac:dyDescent="0.3">
      <c r="A28" s="180"/>
      <c r="B28" s="163"/>
      <c r="C28" s="163"/>
      <c r="D28" s="163"/>
      <c r="E28" s="163"/>
      <c r="F28" s="163"/>
      <c r="G28" s="163"/>
      <c r="H28" s="58" t="s">
        <v>30</v>
      </c>
      <c r="I28" s="58"/>
      <c r="J28" s="59"/>
      <c r="K28" s="60"/>
      <c r="L28" s="60">
        <f>'BPU 2025'!L29</f>
        <v>0</v>
      </c>
      <c r="M28" s="60"/>
      <c r="N28" s="166"/>
      <c r="O28" s="166"/>
      <c r="P28" s="169"/>
      <c r="Q28" s="169"/>
      <c r="R28" s="183"/>
      <c r="S28" s="46"/>
    </row>
    <row r="29" spans="1:19" ht="59.25" customHeight="1" thickBot="1" x14ac:dyDescent="0.35">
      <c r="A29" s="181"/>
      <c r="B29" s="164"/>
      <c r="C29" s="164"/>
      <c r="D29" s="164"/>
      <c r="E29" s="164"/>
      <c r="F29" s="164"/>
      <c r="G29" s="164"/>
      <c r="H29" s="62" t="s">
        <v>31</v>
      </c>
      <c r="I29" s="62"/>
      <c r="J29" s="63"/>
      <c r="K29" s="64"/>
      <c r="L29" s="64">
        <f>'BPU 2025'!L30</f>
        <v>0</v>
      </c>
      <c r="M29" s="64"/>
      <c r="N29" s="167"/>
      <c r="O29" s="167"/>
      <c r="P29" s="170"/>
      <c r="Q29" s="170"/>
      <c r="R29" s="184"/>
      <c r="S29" s="46"/>
    </row>
    <row r="30" spans="1:19" s="54" customFormat="1" ht="24" customHeight="1" x14ac:dyDescent="0.25">
      <c r="A30" s="179" t="s">
        <v>53</v>
      </c>
      <c r="B30" s="162" t="s">
        <v>37</v>
      </c>
      <c r="C30" s="162" t="s">
        <v>36</v>
      </c>
      <c r="D30" s="162" t="s">
        <v>35</v>
      </c>
      <c r="E30" s="162" t="s">
        <v>6</v>
      </c>
      <c r="F30" s="162" t="s">
        <v>38</v>
      </c>
      <c r="G30" s="188" t="s">
        <v>11</v>
      </c>
      <c r="H30" s="55"/>
      <c r="I30" s="55"/>
      <c r="J30" s="55"/>
      <c r="K30" s="56">
        <v>15000</v>
      </c>
      <c r="L30" s="57">
        <v>18000</v>
      </c>
      <c r="M30" s="56">
        <v>22000</v>
      </c>
      <c r="N30" s="165" t="s">
        <v>33</v>
      </c>
      <c r="O30" s="165" t="s">
        <v>39</v>
      </c>
      <c r="P30" s="168"/>
      <c r="Q30" s="168"/>
      <c r="R30" s="182"/>
      <c r="S30" s="53"/>
    </row>
    <row r="31" spans="1:19" s="58" customFormat="1" ht="59.25" customHeight="1" x14ac:dyDescent="0.25">
      <c r="A31" s="180"/>
      <c r="B31" s="163"/>
      <c r="C31" s="163"/>
      <c r="D31" s="163"/>
      <c r="E31" s="163"/>
      <c r="F31" s="163"/>
      <c r="G31" s="189"/>
      <c r="H31" s="58" t="s">
        <v>57</v>
      </c>
      <c r="J31" s="59"/>
      <c r="K31" s="60"/>
      <c r="L31" s="60">
        <f>'BPU 2025'!L32</f>
        <v>0</v>
      </c>
      <c r="M31" s="60"/>
      <c r="N31" s="166"/>
      <c r="O31" s="166"/>
      <c r="P31" s="169"/>
      <c r="Q31" s="169"/>
      <c r="R31" s="183"/>
      <c r="S31" s="61"/>
    </row>
    <row r="32" spans="1:19" s="58" customFormat="1" ht="59.25" customHeight="1" thickBot="1" x14ac:dyDescent="0.3">
      <c r="A32" s="181"/>
      <c r="B32" s="164"/>
      <c r="C32" s="164"/>
      <c r="D32" s="164"/>
      <c r="E32" s="164"/>
      <c r="F32" s="164"/>
      <c r="G32" s="190"/>
      <c r="H32" s="62" t="s">
        <v>83</v>
      </c>
      <c r="I32" s="62"/>
      <c r="J32" s="63"/>
      <c r="K32" s="64"/>
      <c r="L32" s="64">
        <f>'BPU 2025'!L33</f>
        <v>0</v>
      </c>
      <c r="M32" s="64"/>
      <c r="N32" s="167"/>
      <c r="O32" s="167"/>
      <c r="P32" s="170"/>
      <c r="Q32" s="170"/>
      <c r="R32" s="184"/>
      <c r="S32" s="61"/>
    </row>
    <row r="33" spans="1:19" s="54" customFormat="1" ht="24" customHeight="1" x14ac:dyDescent="0.25">
      <c r="A33" s="179" t="s">
        <v>40</v>
      </c>
      <c r="B33" s="162" t="s">
        <v>41</v>
      </c>
      <c r="C33" s="162" t="s">
        <v>41</v>
      </c>
      <c r="D33" s="162" t="s">
        <v>27</v>
      </c>
      <c r="E33" s="162" t="s">
        <v>73</v>
      </c>
      <c r="F33" s="162" t="s">
        <v>74</v>
      </c>
      <c r="G33" s="188" t="s">
        <v>75</v>
      </c>
      <c r="H33" s="55"/>
      <c r="I33" s="55"/>
      <c r="J33" s="57">
        <v>2000</v>
      </c>
      <c r="K33" s="57">
        <v>5000</v>
      </c>
      <c r="L33" s="56">
        <v>10000</v>
      </c>
      <c r="M33" s="55"/>
      <c r="N33" s="165" t="s">
        <v>15</v>
      </c>
      <c r="O33" s="165" t="s">
        <v>85</v>
      </c>
      <c r="P33" s="168"/>
      <c r="Q33" s="168"/>
      <c r="R33" s="182"/>
      <c r="S33" s="53"/>
    </row>
    <row r="34" spans="1:19" s="58" customFormat="1" ht="59.25" customHeight="1" x14ac:dyDescent="0.25">
      <c r="A34" s="180"/>
      <c r="B34" s="163"/>
      <c r="C34" s="163"/>
      <c r="D34" s="163"/>
      <c r="E34" s="163"/>
      <c r="F34" s="163"/>
      <c r="G34" s="189"/>
      <c r="H34" s="185" t="s">
        <v>58</v>
      </c>
      <c r="I34" s="65"/>
      <c r="J34" s="186">
        <f>'BPU 2025'!J35</f>
        <v>0</v>
      </c>
      <c r="K34" s="186">
        <f>'BPU 2025'!K35</f>
        <v>0</v>
      </c>
      <c r="L34" s="186"/>
      <c r="M34" s="59"/>
      <c r="N34" s="166"/>
      <c r="O34" s="166"/>
      <c r="P34" s="169"/>
      <c r="Q34" s="169"/>
      <c r="R34" s="183"/>
      <c r="S34" s="61"/>
    </row>
    <row r="35" spans="1:19" s="58" customFormat="1" ht="59.25" customHeight="1" thickBot="1" x14ac:dyDescent="0.3">
      <c r="A35" s="181"/>
      <c r="B35" s="164"/>
      <c r="C35" s="164"/>
      <c r="D35" s="164"/>
      <c r="E35" s="164"/>
      <c r="F35" s="164"/>
      <c r="G35" s="190"/>
      <c r="H35" s="164"/>
      <c r="I35" s="68"/>
      <c r="J35" s="187"/>
      <c r="K35" s="187"/>
      <c r="L35" s="187"/>
      <c r="M35" s="63"/>
      <c r="N35" s="167"/>
      <c r="O35" s="167"/>
      <c r="P35" s="170"/>
      <c r="Q35" s="170"/>
      <c r="R35" s="184"/>
      <c r="S35" s="61"/>
    </row>
    <row r="36" spans="1:19" s="54" customFormat="1" ht="24" customHeight="1" x14ac:dyDescent="0.25">
      <c r="A36" s="179" t="s">
        <v>42</v>
      </c>
      <c r="B36" s="162" t="s">
        <v>41</v>
      </c>
      <c r="C36" s="162" t="s">
        <v>41</v>
      </c>
      <c r="D36" s="162" t="s">
        <v>27</v>
      </c>
      <c r="E36" s="162" t="s">
        <v>43</v>
      </c>
      <c r="F36" s="162"/>
      <c r="G36" s="188" t="s">
        <v>76</v>
      </c>
      <c r="H36" s="55"/>
      <c r="I36" s="55"/>
      <c r="J36" s="56">
        <v>200</v>
      </c>
      <c r="K36" s="56">
        <v>500</v>
      </c>
      <c r="L36" s="57">
        <v>1000</v>
      </c>
      <c r="M36" s="55"/>
      <c r="N36" s="165" t="s">
        <v>15</v>
      </c>
      <c r="O36" s="165" t="s">
        <v>45</v>
      </c>
      <c r="P36" s="168"/>
      <c r="Q36" s="168"/>
      <c r="R36" s="182"/>
      <c r="S36" s="53"/>
    </row>
    <row r="37" spans="1:19" s="58" customFormat="1" ht="59.25" customHeight="1" x14ac:dyDescent="0.25">
      <c r="A37" s="180"/>
      <c r="B37" s="163"/>
      <c r="C37" s="163"/>
      <c r="D37" s="163"/>
      <c r="E37" s="163"/>
      <c r="F37" s="163"/>
      <c r="G37" s="189"/>
      <c r="H37" s="58" t="s">
        <v>59</v>
      </c>
      <c r="J37" s="60"/>
      <c r="K37" s="60"/>
      <c r="L37" s="60">
        <f>'BPU 2025'!L38</f>
        <v>0</v>
      </c>
      <c r="M37" s="59"/>
      <c r="N37" s="166"/>
      <c r="O37" s="166"/>
      <c r="P37" s="169"/>
      <c r="Q37" s="169"/>
      <c r="R37" s="183"/>
      <c r="S37" s="61"/>
    </row>
    <row r="38" spans="1:19" s="58" customFormat="1" ht="59.25" customHeight="1" thickBot="1" x14ac:dyDescent="0.3">
      <c r="A38" s="181"/>
      <c r="B38" s="164"/>
      <c r="C38" s="164"/>
      <c r="D38" s="164"/>
      <c r="E38" s="164"/>
      <c r="F38" s="164"/>
      <c r="G38" s="190"/>
      <c r="H38" s="62" t="s">
        <v>44</v>
      </c>
      <c r="I38" s="62"/>
      <c r="J38" s="64"/>
      <c r="K38" s="64"/>
      <c r="L38" s="64">
        <f>'BPU 2025'!L39</f>
        <v>0</v>
      </c>
      <c r="M38" s="63"/>
      <c r="N38" s="167"/>
      <c r="O38" s="167"/>
      <c r="P38" s="170"/>
      <c r="Q38" s="170"/>
      <c r="R38" s="184"/>
      <c r="S38" s="61"/>
    </row>
    <row r="39" spans="1:19" s="54" customFormat="1" ht="24" customHeight="1" x14ac:dyDescent="0.25">
      <c r="A39" s="179" t="s">
        <v>86</v>
      </c>
      <c r="B39" s="162" t="s">
        <v>77</v>
      </c>
      <c r="C39" s="162" t="s">
        <v>77</v>
      </c>
      <c r="D39" s="162" t="s">
        <v>47</v>
      </c>
      <c r="E39" s="162" t="s">
        <v>6</v>
      </c>
      <c r="F39" s="162"/>
      <c r="G39" s="188" t="s">
        <v>79</v>
      </c>
      <c r="H39" s="55"/>
      <c r="I39" s="55"/>
      <c r="J39" s="56">
        <v>200</v>
      </c>
      <c r="K39" s="57">
        <v>500</v>
      </c>
      <c r="L39" s="55"/>
      <c r="M39" s="55"/>
      <c r="N39" s="165" t="s">
        <v>80</v>
      </c>
      <c r="O39" s="165" t="s">
        <v>93</v>
      </c>
      <c r="P39" s="168"/>
      <c r="Q39" s="168"/>
      <c r="R39" s="182"/>
      <c r="S39" s="53"/>
    </row>
    <row r="40" spans="1:19" s="58" customFormat="1" ht="59.25" customHeight="1" x14ac:dyDescent="0.25">
      <c r="A40" s="180"/>
      <c r="B40" s="163"/>
      <c r="C40" s="163"/>
      <c r="D40" s="163"/>
      <c r="E40" s="163"/>
      <c r="F40" s="163"/>
      <c r="G40" s="189"/>
      <c r="H40" s="185" t="s">
        <v>88</v>
      </c>
      <c r="I40" s="185"/>
      <c r="J40" s="186"/>
      <c r="K40" s="186">
        <f>'BPU 2025'!K41</f>
        <v>0</v>
      </c>
      <c r="L40" s="59"/>
      <c r="M40" s="59"/>
      <c r="N40" s="166"/>
      <c r="O40" s="166"/>
      <c r="P40" s="169"/>
      <c r="Q40" s="169"/>
      <c r="R40" s="183"/>
      <c r="S40" s="61"/>
    </row>
    <row r="41" spans="1:19" s="58" customFormat="1" ht="59.25" customHeight="1" thickBot="1" x14ac:dyDescent="0.3">
      <c r="A41" s="181"/>
      <c r="B41" s="164"/>
      <c r="C41" s="164"/>
      <c r="D41" s="164"/>
      <c r="E41" s="164"/>
      <c r="F41" s="164"/>
      <c r="G41" s="190"/>
      <c r="H41" s="164"/>
      <c r="I41" s="164"/>
      <c r="J41" s="187"/>
      <c r="K41" s="187"/>
      <c r="L41" s="63"/>
      <c r="M41" s="63"/>
      <c r="N41" s="167"/>
      <c r="O41" s="167"/>
      <c r="P41" s="170"/>
      <c r="Q41" s="170"/>
      <c r="R41" s="184"/>
      <c r="S41" s="61"/>
    </row>
    <row r="42" spans="1:19" s="54" customFormat="1" ht="24" customHeight="1" x14ac:dyDescent="0.25">
      <c r="A42" s="179" t="s">
        <v>86</v>
      </c>
      <c r="B42" s="162" t="s">
        <v>78</v>
      </c>
      <c r="C42" s="162" t="s">
        <v>78</v>
      </c>
      <c r="D42" s="162" t="s">
        <v>47</v>
      </c>
      <c r="E42" s="162" t="s">
        <v>6</v>
      </c>
      <c r="F42" s="162"/>
      <c r="G42" s="188" t="s">
        <v>79</v>
      </c>
      <c r="H42" s="55"/>
      <c r="I42" s="55"/>
      <c r="J42" s="56">
        <v>200</v>
      </c>
      <c r="K42" s="57">
        <v>1000</v>
      </c>
      <c r="L42" s="55"/>
      <c r="M42" s="55"/>
      <c r="N42" s="165" t="s">
        <v>48</v>
      </c>
      <c r="O42" s="165" t="s">
        <v>87</v>
      </c>
      <c r="P42" s="168"/>
      <c r="Q42" s="168"/>
      <c r="R42" s="182"/>
      <c r="S42" s="53"/>
    </row>
    <row r="43" spans="1:19" s="58" customFormat="1" ht="59.25" customHeight="1" x14ac:dyDescent="0.25">
      <c r="A43" s="180"/>
      <c r="B43" s="163"/>
      <c r="C43" s="163"/>
      <c r="D43" s="163"/>
      <c r="E43" s="163"/>
      <c r="F43" s="163"/>
      <c r="G43" s="189"/>
      <c r="H43" s="185" t="s">
        <v>88</v>
      </c>
      <c r="I43" s="185"/>
      <c r="J43" s="186"/>
      <c r="K43" s="186">
        <f>'BPU 2025'!K44</f>
        <v>0</v>
      </c>
      <c r="L43" s="59"/>
      <c r="M43" s="59"/>
      <c r="N43" s="166"/>
      <c r="O43" s="166"/>
      <c r="P43" s="169"/>
      <c r="Q43" s="169"/>
      <c r="R43" s="183"/>
      <c r="S43" s="61"/>
    </row>
    <row r="44" spans="1:19" s="58" customFormat="1" ht="59.25" customHeight="1" thickBot="1" x14ac:dyDescent="0.3">
      <c r="A44" s="181"/>
      <c r="B44" s="164"/>
      <c r="C44" s="164"/>
      <c r="D44" s="164"/>
      <c r="E44" s="164"/>
      <c r="F44" s="164"/>
      <c r="G44" s="190"/>
      <c r="H44" s="164"/>
      <c r="I44" s="164"/>
      <c r="J44" s="187"/>
      <c r="K44" s="187"/>
      <c r="L44" s="63"/>
      <c r="M44" s="63"/>
      <c r="N44" s="167"/>
      <c r="O44" s="167"/>
      <c r="P44" s="170"/>
      <c r="Q44" s="170"/>
      <c r="R44" s="184"/>
      <c r="S44" s="61"/>
    </row>
    <row r="45" spans="1:19" s="54" customFormat="1" ht="24" customHeight="1" x14ac:dyDescent="0.25">
      <c r="A45" s="179" t="s">
        <v>86</v>
      </c>
      <c r="B45" s="162" t="s">
        <v>90</v>
      </c>
      <c r="C45" s="162" t="s">
        <v>90</v>
      </c>
      <c r="D45" s="162" t="s">
        <v>47</v>
      </c>
      <c r="E45" s="162" t="s">
        <v>6</v>
      </c>
      <c r="F45" s="162"/>
      <c r="G45" s="188" t="s">
        <v>79</v>
      </c>
      <c r="H45" s="55"/>
      <c r="I45" s="55"/>
      <c r="J45" s="57">
        <v>250</v>
      </c>
      <c r="K45" s="67">
        <v>500</v>
      </c>
      <c r="L45" s="55"/>
      <c r="M45" s="55"/>
      <c r="N45" s="165" t="s">
        <v>80</v>
      </c>
      <c r="O45" s="165" t="s">
        <v>89</v>
      </c>
      <c r="P45" s="168"/>
      <c r="Q45" s="168"/>
      <c r="R45" s="182"/>
      <c r="S45" s="53"/>
    </row>
    <row r="46" spans="1:19" s="58" customFormat="1" ht="59.25" customHeight="1" x14ac:dyDescent="0.25">
      <c r="A46" s="180"/>
      <c r="B46" s="163"/>
      <c r="C46" s="163"/>
      <c r="D46" s="163"/>
      <c r="E46" s="163"/>
      <c r="F46" s="163"/>
      <c r="G46" s="189"/>
      <c r="H46" s="185" t="s">
        <v>88</v>
      </c>
      <c r="I46" s="185"/>
      <c r="J46" s="186">
        <f>'BPU 2025'!J47</f>
        <v>0</v>
      </c>
      <c r="K46" s="186"/>
      <c r="L46" s="59"/>
      <c r="M46" s="59"/>
      <c r="N46" s="166"/>
      <c r="O46" s="166"/>
      <c r="P46" s="169"/>
      <c r="Q46" s="169"/>
      <c r="R46" s="183"/>
      <c r="S46" s="61"/>
    </row>
    <row r="47" spans="1:19" s="58" customFormat="1" ht="59.25" customHeight="1" thickBot="1" x14ac:dyDescent="0.3">
      <c r="A47" s="181"/>
      <c r="B47" s="164"/>
      <c r="C47" s="164"/>
      <c r="D47" s="164"/>
      <c r="E47" s="164"/>
      <c r="F47" s="164"/>
      <c r="G47" s="190"/>
      <c r="H47" s="164"/>
      <c r="I47" s="164"/>
      <c r="J47" s="187"/>
      <c r="K47" s="187"/>
      <c r="L47" s="63"/>
      <c r="M47" s="63"/>
      <c r="N47" s="167"/>
      <c r="O47" s="167"/>
      <c r="P47" s="170"/>
      <c r="Q47" s="170"/>
      <c r="R47" s="184"/>
      <c r="S47" s="61"/>
    </row>
    <row r="48" spans="1:19" s="54" customFormat="1" ht="24" customHeight="1" x14ac:dyDescent="0.25">
      <c r="A48" s="179" t="s">
        <v>49</v>
      </c>
      <c r="B48" s="162" t="s">
        <v>50</v>
      </c>
      <c r="C48" s="162" t="s">
        <v>50</v>
      </c>
      <c r="D48" s="162" t="s">
        <v>27</v>
      </c>
      <c r="E48" s="162" t="s">
        <v>6</v>
      </c>
      <c r="F48" s="162"/>
      <c r="G48" s="162" t="s">
        <v>75</v>
      </c>
      <c r="H48" s="55"/>
      <c r="I48" s="55"/>
      <c r="J48" s="56">
        <v>500</v>
      </c>
      <c r="K48" s="57">
        <v>1000</v>
      </c>
      <c r="L48" s="56">
        <v>2000</v>
      </c>
      <c r="M48" s="56">
        <v>5000</v>
      </c>
      <c r="N48" s="165" t="s">
        <v>48</v>
      </c>
      <c r="O48" s="165" t="s">
        <v>51</v>
      </c>
      <c r="P48" s="168"/>
      <c r="Q48" s="168"/>
      <c r="R48" s="182"/>
      <c r="S48" s="53"/>
    </row>
    <row r="49" spans="1:19" s="58" customFormat="1" ht="59.25" customHeight="1" x14ac:dyDescent="0.25">
      <c r="A49" s="180"/>
      <c r="B49" s="163"/>
      <c r="C49" s="163"/>
      <c r="D49" s="163"/>
      <c r="E49" s="163"/>
      <c r="F49" s="163"/>
      <c r="G49" s="163"/>
      <c r="H49" s="58" t="s">
        <v>57</v>
      </c>
      <c r="J49" s="60"/>
      <c r="K49" s="60">
        <f>'BPU 2025'!K50</f>
        <v>0</v>
      </c>
      <c r="L49" s="60"/>
      <c r="M49" s="60"/>
      <c r="N49" s="166"/>
      <c r="O49" s="166"/>
      <c r="P49" s="169"/>
      <c r="Q49" s="169"/>
      <c r="R49" s="183"/>
      <c r="S49" s="61"/>
    </row>
    <row r="50" spans="1:19" s="58" customFormat="1" ht="59.25" customHeight="1" thickBot="1" x14ac:dyDescent="0.3">
      <c r="A50" s="181"/>
      <c r="B50" s="164"/>
      <c r="C50" s="164"/>
      <c r="D50" s="164"/>
      <c r="E50" s="164"/>
      <c r="F50" s="164"/>
      <c r="G50" s="164"/>
      <c r="H50" s="62" t="s">
        <v>83</v>
      </c>
      <c r="I50" s="62"/>
      <c r="J50" s="64"/>
      <c r="K50" s="64">
        <f>'BPU 2025'!K51</f>
        <v>0</v>
      </c>
      <c r="L50" s="64"/>
      <c r="M50" s="64"/>
      <c r="N50" s="167"/>
      <c r="O50" s="167"/>
      <c r="P50" s="170"/>
      <c r="Q50" s="170"/>
      <c r="R50" s="184"/>
      <c r="S50" s="61"/>
    </row>
    <row r="51" spans="1:19" s="54" customFormat="1" ht="24" customHeight="1" thickBot="1" x14ac:dyDescent="0.3">
      <c r="A51" s="156" t="s">
        <v>95</v>
      </c>
      <c r="B51" s="158" t="s">
        <v>96</v>
      </c>
      <c r="C51" s="150" t="s">
        <v>98</v>
      </c>
      <c r="D51" s="150" t="s">
        <v>99</v>
      </c>
      <c r="E51" s="160" t="s">
        <v>100</v>
      </c>
      <c r="F51" s="150" t="s">
        <v>103</v>
      </c>
      <c r="G51" s="150" t="s">
        <v>101</v>
      </c>
      <c r="H51" s="69"/>
      <c r="I51" s="69"/>
      <c r="J51" s="70">
        <v>150</v>
      </c>
      <c r="K51" s="71">
        <v>200</v>
      </c>
      <c r="L51" s="69"/>
      <c r="M51" s="69"/>
      <c r="N51" s="152"/>
      <c r="O51" s="152" t="s">
        <v>102</v>
      </c>
      <c r="P51" s="154"/>
      <c r="Q51" s="154"/>
      <c r="R51" s="143"/>
      <c r="S51" s="53"/>
    </row>
    <row r="52" spans="1:19" s="76" customFormat="1" ht="165" customHeight="1" thickBot="1" x14ac:dyDescent="0.3">
      <c r="A52" s="157"/>
      <c r="B52" s="159"/>
      <c r="C52" s="151"/>
      <c r="D52" s="151"/>
      <c r="E52" s="161"/>
      <c r="F52" s="151"/>
      <c r="G52" s="151"/>
      <c r="H52" s="72" t="s">
        <v>97</v>
      </c>
      <c r="I52" s="72"/>
      <c r="J52" s="73"/>
      <c r="K52" s="73">
        <f>'BPU 2025'!K53</f>
        <v>0</v>
      </c>
      <c r="L52" s="74"/>
      <c r="M52" s="74"/>
      <c r="N52" s="153"/>
      <c r="O52" s="153"/>
      <c r="P52" s="155"/>
      <c r="Q52" s="155"/>
      <c r="R52" s="144"/>
      <c r="S52" s="75"/>
    </row>
    <row r="53" spans="1:19" s="78" customFormat="1" ht="81.75" customHeight="1" thickBot="1" x14ac:dyDescent="0.35">
      <c r="A53" s="145"/>
      <c r="B53" s="146"/>
      <c r="C53" s="146"/>
      <c r="D53" s="146"/>
      <c r="E53" s="146"/>
      <c r="F53" s="147"/>
      <c r="G53" s="77"/>
      <c r="H53" s="77"/>
      <c r="I53" s="77"/>
      <c r="J53" s="77"/>
      <c r="K53" s="77"/>
      <c r="L53" s="77"/>
      <c r="M53" s="77"/>
    </row>
    <row r="54" spans="1:19" ht="59.25" customHeight="1" x14ac:dyDescent="0.3">
      <c r="A54" s="171" t="s">
        <v>64</v>
      </c>
      <c r="B54" s="172"/>
      <c r="C54" s="172"/>
      <c r="D54" s="172"/>
      <c r="E54" s="172"/>
      <c r="F54" s="172"/>
      <c r="G54" s="172"/>
      <c r="H54" s="79" t="s">
        <v>62</v>
      </c>
      <c r="I54" s="80">
        <f>+M4+K7+M10+M13+L16+J19+J22+K22+K25+L28+L31+L37+K49</f>
        <v>0</v>
      </c>
      <c r="J54" s="46"/>
      <c r="M54" s="81"/>
      <c r="N54" s="47"/>
    </row>
    <row r="55" spans="1:19" ht="59.25" customHeight="1" x14ac:dyDescent="0.3">
      <c r="A55" s="173"/>
      <c r="B55" s="174"/>
      <c r="C55" s="174"/>
      <c r="D55" s="174"/>
      <c r="E55" s="174"/>
      <c r="F55" s="174"/>
      <c r="G55" s="174"/>
      <c r="H55" s="82" t="s">
        <v>63</v>
      </c>
      <c r="I55" s="83">
        <f>+M5+K8+M11+M14+L17+J20+J23+K23+K26+L29+L32+J34+K34+L38+K40+K43+J46+K50+K52</f>
        <v>0</v>
      </c>
      <c r="J55" s="46"/>
      <c r="M55" s="81"/>
      <c r="N55" s="47"/>
    </row>
    <row r="56" spans="1:19" ht="59.25" customHeight="1" thickBot="1" x14ac:dyDescent="0.35">
      <c r="A56" s="175" t="s">
        <v>107</v>
      </c>
      <c r="B56" s="176"/>
      <c r="C56" s="176"/>
      <c r="D56" s="176"/>
      <c r="E56" s="176"/>
      <c r="F56" s="176"/>
      <c r="G56" s="176"/>
      <c r="H56" s="177">
        <f>+(I54*0.6)+(I55*0.4)</f>
        <v>0</v>
      </c>
      <c r="I56" s="178"/>
      <c r="J56" s="46"/>
      <c r="M56" s="81"/>
      <c r="N56" s="47"/>
    </row>
  </sheetData>
  <sheetProtection password="923B" sheet="1" objects="1" scenarios="1"/>
  <mergeCells count="226">
    <mergeCell ref="J2:M2"/>
    <mergeCell ref="A3:A5"/>
    <mergeCell ref="B3:B5"/>
    <mergeCell ref="C3:C5"/>
    <mergeCell ref="D3:D5"/>
    <mergeCell ref="E3:E5"/>
    <mergeCell ref="F3:F5"/>
    <mergeCell ref="G3:G5"/>
    <mergeCell ref="N3:N5"/>
    <mergeCell ref="O3:O5"/>
    <mergeCell ref="P3:P5"/>
    <mergeCell ref="Q3:Q5"/>
    <mergeCell ref="R3:R5"/>
    <mergeCell ref="A6:A8"/>
    <mergeCell ref="B6:B8"/>
    <mergeCell ref="C6:C8"/>
    <mergeCell ref="D6:D8"/>
    <mergeCell ref="E6:E8"/>
    <mergeCell ref="R6:R8"/>
    <mergeCell ref="F6:F8"/>
    <mergeCell ref="G6:G8"/>
    <mergeCell ref="N6:N8"/>
    <mergeCell ref="O6:O8"/>
    <mergeCell ref="P6:P8"/>
    <mergeCell ref="Q6:Q8"/>
    <mergeCell ref="P9:P11"/>
    <mergeCell ref="Q9:Q11"/>
    <mergeCell ref="R9:R11"/>
    <mergeCell ref="A12:A14"/>
    <mergeCell ref="B12:B14"/>
    <mergeCell ref="C12:C14"/>
    <mergeCell ref="D12:D14"/>
    <mergeCell ref="E12:E14"/>
    <mergeCell ref="F12:F14"/>
    <mergeCell ref="G12:G14"/>
    <mergeCell ref="N12:N14"/>
    <mergeCell ref="O12:O14"/>
    <mergeCell ref="P12:P14"/>
    <mergeCell ref="Q12:Q14"/>
    <mergeCell ref="R12:R14"/>
    <mergeCell ref="A9:A11"/>
    <mergeCell ref="B9:B11"/>
    <mergeCell ref="C9:C11"/>
    <mergeCell ref="D9:D11"/>
    <mergeCell ref="E9:E11"/>
    <mergeCell ref="F9:F11"/>
    <mergeCell ref="G9:G11"/>
    <mergeCell ref="N9:N11"/>
    <mergeCell ref="O9:O11"/>
    <mergeCell ref="A15:A17"/>
    <mergeCell ref="B15:B17"/>
    <mergeCell ref="C15:C17"/>
    <mergeCell ref="D15:D17"/>
    <mergeCell ref="E15:E17"/>
    <mergeCell ref="R15:R17"/>
    <mergeCell ref="A18:A20"/>
    <mergeCell ref="B18:B20"/>
    <mergeCell ref="C18:C20"/>
    <mergeCell ref="D18:D20"/>
    <mergeCell ref="E18:E20"/>
    <mergeCell ref="F18:F20"/>
    <mergeCell ref="G18:G20"/>
    <mergeCell ref="N18:N20"/>
    <mergeCell ref="O18:O20"/>
    <mergeCell ref="F15:F17"/>
    <mergeCell ref="G15:G17"/>
    <mergeCell ref="N15:N17"/>
    <mergeCell ref="O15:O17"/>
    <mergeCell ref="P15:P17"/>
    <mergeCell ref="Q15:Q17"/>
    <mergeCell ref="P18:P20"/>
    <mergeCell ref="Q18:Q20"/>
    <mergeCell ref="R18:R20"/>
    <mergeCell ref="P21:P23"/>
    <mergeCell ref="Q21:Q23"/>
    <mergeCell ref="R21:R23"/>
    <mergeCell ref="A24:A26"/>
    <mergeCell ref="B24:B26"/>
    <mergeCell ref="C24:C26"/>
    <mergeCell ref="D24:D26"/>
    <mergeCell ref="E24:E26"/>
    <mergeCell ref="R24:R26"/>
    <mergeCell ref="F24:F26"/>
    <mergeCell ref="G24:G26"/>
    <mergeCell ref="N24:N26"/>
    <mergeCell ref="O24:O26"/>
    <mergeCell ref="P24:P26"/>
    <mergeCell ref="Q24:Q26"/>
    <mergeCell ref="A21:A23"/>
    <mergeCell ref="B21:B23"/>
    <mergeCell ref="C21:C23"/>
    <mergeCell ref="D21:D23"/>
    <mergeCell ref="E21:E23"/>
    <mergeCell ref="F21:F23"/>
    <mergeCell ref="G21:G23"/>
    <mergeCell ref="N21:N23"/>
    <mergeCell ref="O21:O23"/>
    <mergeCell ref="P27:P29"/>
    <mergeCell ref="Q27:Q29"/>
    <mergeCell ref="R27:R29"/>
    <mergeCell ref="A30:A32"/>
    <mergeCell ref="B30:B32"/>
    <mergeCell ref="C30:C32"/>
    <mergeCell ref="D30:D32"/>
    <mergeCell ref="E30:E32"/>
    <mergeCell ref="F30:F32"/>
    <mergeCell ref="G30:G32"/>
    <mergeCell ref="N30:N32"/>
    <mergeCell ref="O30:O32"/>
    <mergeCell ref="P30:P32"/>
    <mergeCell ref="Q30:Q32"/>
    <mergeCell ref="R30:R32"/>
    <mergeCell ref="A27:A29"/>
    <mergeCell ref="B27:B29"/>
    <mergeCell ref="C27:C29"/>
    <mergeCell ref="D27:D29"/>
    <mergeCell ref="E27:E29"/>
    <mergeCell ref="F27:F29"/>
    <mergeCell ref="G27:G29"/>
    <mergeCell ref="N27:N29"/>
    <mergeCell ref="O27:O29"/>
    <mergeCell ref="R33:R35"/>
    <mergeCell ref="H34:H35"/>
    <mergeCell ref="J34:J35"/>
    <mergeCell ref="K34:K35"/>
    <mergeCell ref="L34:L35"/>
    <mergeCell ref="A33:A35"/>
    <mergeCell ref="B33:B35"/>
    <mergeCell ref="C33:C35"/>
    <mergeCell ref="D33:D35"/>
    <mergeCell ref="E33:E35"/>
    <mergeCell ref="F33:F35"/>
    <mergeCell ref="G33:G35"/>
    <mergeCell ref="N33:N35"/>
    <mergeCell ref="O33:O35"/>
    <mergeCell ref="D39:D41"/>
    <mergeCell ref="E39:E41"/>
    <mergeCell ref="F39:F41"/>
    <mergeCell ref="G36:G38"/>
    <mergeCell ref="N36:N38"/>
    <mergeCell ref="O36:O38"/>
    <mergeCell ref="P36:P38"/>
    <mergeCell ref="Q36:Q38"/>
    <mergeCell ref="P33:P35"/>
    <mergeCell ref="Q33:Q35"/>
    <mergeCell ref="F42:F44"/>
    <mergeCell ref="G39:G41"/>
    <mergeCell ref="N39:N41"/>
    <mergeCell ref="O39:O41"/>
    <mergeCell ref="G42:G44"/>
    <mergeCell ref="N42:N44"/>
    <mergeCell ref="O42:O44"/>
    <mergeCell ref="R36:R38"/>
    <mergeCell ref="A36:A38"/>
    <mergeCell ref="B36:B38"/>
    <mergeCell ref="C36:C38"/>
    <mergeCell ref="D36:D38"/>
    <mergeCell ref="E36:E38"/>
    <mergeCell ref="F36:F38"/>
    <mergeCell ref="P39:P41"/>
    <mergeCell ref="Q39:Q41"/>
    <mergeCell ref="R39:R41"/>
    <mergeCell ref="H40:H41"/>
    <mergeCell ref="I40:I41"/>
    <mergeCell ref="J40:J41"/>
    <mergeCell ref="K40:K41"/>
    <mergeCell ref="A39:A41"/>
    <mergeCell ref="B39:B41"/>
    <mergeCell ref="C39:C41"/>
    <mergeCell ref="J43:J44"/>
    <mergeCell ref="K43:K44"/>
    <mergeCell ref="R48:R50"/>
    <mergeCell ref="A48:A50"/>
    <mergeCell ref="B48:B50"/>
    <mergeCell ref="C48:C50"/>
    <mergeCell ref="D48:D50"/>
    <mergeCell ref="E48:E50"/>
    <mergeCell ref="F48:F50"/>
    <mergeCell ref="G45:G47"/>
    <mergeCell ref="N45:N47"/>
    <mergeCell ref="O45:O47"/>
    <mergeCell ref="P45:P47"/>
    <mergeCell ref="Q45:Q47"/>
    <mergeCell ref="R45:R47"/>
    <mergeCell ref="H46:H47"/>
    <mergeCell ref="I46:I47"/>
    <mergeCell ref="J46:J47"/>
    <mergeCell ref="K46:K47"/>
    <mergeCell ref="A42:A44"/>
    <mergeCell ref="B42:B44"/>
    <mergeCell ref="C42:C44"/>
    <mergeCell ref="D42:D44"/>
    <mergeCell ref="E42:E44"/>
    <mergeCell ref="A54:G55"/>
    <mergeCell ref="A56:G56"/>
    <mergeCell ref="H56:I56"/>
    <mergeCell ref="A45:A47"/>
    <mergeCell ref="B45:B47"/>
    <mergeCell ref="C45:C47"/>
    <mergeCell ref="D45:D47"/>
    <mergeCell ref="E45:E47"/>
    <mergeCell ref="F45:F47"/>
    <mergeCell ref="R51:R52"/>
    <mergeCell ref="A53:F53"/>
    <mergeCell ref="A1:L1"/>
    <mergeCell ref="F51:F52"/>
    <mergeCell ref="G51:G52"/>
    <mergeCell ref="N51:N52"/>
    <mergeCell ref="O51:O52"/>
    <mergeCell ref="P51:P52"/>
    <mergeCell ref="Q51:Q52"/>
    <mergeCell ref="A51:A52"/>
    <mergeCell ref="B51:B52"/>
    <mergeCell ref="C51:C52"/>
    <mergeCell ref="D51:D52"/>
    <mergeCell ref="E51:E52"/>
    <mergeCell ref="G48:G50"/>
    <mergeCell ref="N48:N50"/>
    <mergeCell ref="O48:O50"/>
    <mergeCell ref="P48:P50"/>
    <mergeCell ref="Q48:Q50"/>
    <mergeCell ref="P42:P44"/>
    <mergeCell ref="Q42:Q44"/>
    <mergeCell ref="R42:R44"/>
    <mergeCell ref="H43:H44"/>
    <mergeCell ref="I43:I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2025</vt:lpstr>
      <vt:lpstr>DQE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MAZURIER_M</dc:creator>
  <cp:lastModifiedBy>Olivier H</cp:lastModifiedBy>
  <dcterms:created xsi:type="dcterms:W3CDTF">2022-12-05T07:53:00Z</dcterms:created>
  <dcterms:modified xsi:type="dcterms:W3CDTF">2025-01-07T11:08:06Z</dcterms:modified>
</cp:coreProperties>
</file>