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3_Administratif\4_Marches\2024-7101-01ClassesParc2024-2025\00_DocumentsPreparatoires\"/>
    </mc:Choice>
  </mc:AlternateContent>
  <bookViews>
    <workbookView xWindow="0" yWindow="0" windowWidth="15345" windowHeight="4485"/>
  </bookViews>
  <sheets>
    <sheet name="BPU" sheetId="1" r:id="rId1"/>
    <sheet name="DQ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2" l="1"/>
  <c r="D12" i="1"/>
  <c r="D11" i="1"/>
  <c r="H9" i="2"/>
  <c r="G9" i="2"/>
  <c r="F9" i="2"/>
  <c r="E9" i="2"/>
  <c r="D9" i="2"/>
  <c r="C9" i="2"/>
  <c r="D13" i="1"/>
  <c r="I6" i="2" s="1"/>
  <c r="D6" i="2"/>
  <c r="H6" i="2"/>
  <c r="G6" i="2"/>
  <c r="F6" i="2"/>
  <c r="E6" i="2"/>
  <c r="C6" i="2"/>
  <c r="I9" i="2" l="1"/>
  <c r="J9" i="2" s="1"/>
  <c r="J6" i="2"/>
</calcChain>
</file>

<file path=xl/sharedStrings.xml><?xml version="1.0" encoding="utf-8"?>
<sst xmlns="http://schemas.openxmlformats.org/spreadsheetml/2006/main" count="38" uniqueCount="34">
  <si>
    <t>BORDEREAU DES PRIX UNITAIRES</t>
  </si>
  <si>
    <t>RAISON SOCIALE DU CANDIDAT</t>
  </si>
  <si>
    <t>LIBELLE</t>
  </si>
  <si>
    <t>Prix unitaire HT</t>
  </si>
  <si>
    <t>Prix unitaire TTC</t>
  </si>
  <si>
    <t>Montant TVA</t>
  </si>
  <si>
    <t>REMARQUES EVENTUELLES</t>
  </si>
  <si>
    <t>Lot n°</t>
  </si>
  <si>
    <t>Animation</t>
  </si>
  <si>
    <r>
      <rPr>
        <b/>
        <sz val="12"/>
        <color theme="1"/>
        <rFont val="Calibri"/>
        <family val="2"/>
        <scheme val="minor"/>
      </rPr>
      <t>Coût par 1/2 journée</t>
    </r>
    <r>
      <rPr>
        <sz val="12"/>
        <color theme="1"/>
        <rFont val="Calibri"/>
        <family val="2"/>
        <scheme val="minor"/>
      </rPr>
      <t xml:space="preserve"> d'animation (incluant préparation, évaluation, matériel, déplacement)</t>
    </r>
  </si>
  <si>
    <t>MARCHE MP2024-7101-01</t>
  </si>
  <si>
    <t>Classes Parc 2024-2025</t>
  </si>
  <si>
    <r>
      <rPr>
        <b/>
        <sz val="12"/>
        <color theme="1"/>
        <rFont val="Calibri"/>
        <family val="2"/>
        <scheme val="minor"/>
      </rPr>
      <t>Coût par journée entière</t>
    </r>
    <r>
      <rPr>
        <sz val="12"/>
        <color theme="1"/>
        <rFont val="Calibri"/>
        <family val="2"/>
        <scheme val="minor"/>
      </rPr>
      <t xml:space="preserve"> d'animation (incluant préparation, évaluation, matériel, déplacement)</t>
    </r>
  </si>
  <si>
    <t>En cas d'offre pour plusieurs lots, remplir un bordereau par lot</t>
  </si>
  <si>
    <t>Par lot</t>
  </si>
  <si>
    <t>DEVIS QUANTITATIF ESTIME (non contractuel)</t>
  </si>
  <si>
    <t>Lot 1 - Sur la piste des plantes
3 demi journées</t>
  </si>
  <si>
    <t>Lot 2 Herbier à la craie
3 demi journées</t>
  </si>
  <si>
    <t>Lot 4 Vannerie
1 demi journée</t>
  </si>
  <si>
    <t>Lot 3 Flore occitane
5 demi journées</t>
  </si>
  <si>
    <t>Lot 5 Cueillette cuisine
2 demi journées</t>
  </si>
  <si>
    <t>Lot 6 Teinture végétale
4 demi journées</t>
  </si>
  <si>
    <t>Total Offre</t>
  </si>
  <si>
    <t>DEMI-JOURNEE</t>
  </si>
  <si>
    <t>JOURNEE Entière</t>
  </si>
  <si>
    <t>Lot 1 - Sur la piste des plantes
3  journées</t>
  </si>
  <si>
    <t>Lot 2 Herbier à la craie
3  journées</t>
  </si>
  <si>
    <t>Lot 3 Flore occitane
5  journées</t>
  </si>
  <si>
    <t>Lot 4 Vannerie
1  journée</t>
  </si>
  <si>
    <t>Lot 5 Cueillette cuisine
2  journées</t>
  </si>
  <si>
    <t>Lot 6 Teinture végétale
4  journées</t>
  </si>
  <si>
    <t>Candidat</t>
  </si>
  <si>
    <t>Coût 1/2 journée de restitution</t>
  </si>
  <si>
    <t>Demi-Journée de restitution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</si>
</sst>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44" fontId="0" fillId="2" borderId="4" xfId="1" applyFont="1" applyFill="1" applyBorder="1" applyAlignment="1" applyProtection="1">
      <alignment wrapText="1"/>
      <protection locked="0"/>
    </xf>
    <xf numFmtId="44" fontId="0" fillId="2" borderId="10" xfId="1" applyFont="1" applyFill="1" applyBorder="1" applyAlignment="1" applyProtection="1">
      <alignment wrapText="1"/>
      <protection locked="0"/>
    </xf>
    <xf numFmtId="0" fontId="0" fillId="0" borderId="0" xfId="0" applyProtection="1"/>
    <xf numFmtId="0" fontId="4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0" fillId="0" borderId="0" xfId="0" applyFill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vertical="center" wrapText="1"/>
    </xf>
    <xf numFmtId="0" fontId="0" fillId="0" borderId="4" xfId="0" applyBorder="1"/>
    <xf numFmtId="44" fontId="0" fillId="0" borderId="4" xfId="1" applyFont="1" applyBorder="1"/>
    <xf numFmtId="44" fontId="0" fillId="0" borderId="4" xfId="0" applyNumberFormat="1" applyBorder="1"/>
    <xf numFmtId="0" fontId="0" fillId="0" borderId="0" xfId="0" applyBorder="1" applyAlignment="1">
      <alignment horizontal="center" vertical="center"/>
    </xf>
    <xf numFmtId="0" fontId="0" fillId="0" borderId="0" xfId="0" applyBorder="1"/>
    <xf numFmtId="44" fontId="0" fillId="0" borderId="0" xfId="0" applyNumberFormat="1" applyBorder="1"/>
    <xf numFmtId="0" fontId="0" fillId="0" borderId="0" xfId="0" applyAlignment="1">
      <alignment horizontal="center" vertical="center"/>
    </xf>
    <xf numFmtId="0" fontId="0" fillId="5" borderId="4" xfId="0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 wrapText="1"/>
    </xf>
    <xf numFmtId="0" fontId="0" fillId="7" borderId="4" xfId="0" applyFill="1" applyBorder="1" applyAlignment="1">
      <alignment horizontal="center" vertical="center" wrapText="1"/>
    </xf>
    <xf numFmtId="0" fontId="0" fillId="8" borderId="4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9" borderId="4" xfId="0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9" xfId="0" applyFont="1" applyBorder="1" applyAlignment="1" applyProtection="1">
      <alignment vertical="center" wrapText="1"/>
    </xf>
    <xf numFmtId="0" fontId="2" fillId="0" borderId="4" xfId="0" applyFont="1" applyBorder="1" applyAlignment="1">
      <alignment vertical="center"/>
    </xf>
    <xf numFmtId="0" fontId="0" fillId="4" borderId="4" xfId="0" applyFill="1" applyBorder="1" applyAlignment="1">
      <alignment horizontal="center" vertical="center" wrapText="1"/>
    </xf>
    <xf numFmtId="0" fontId="2" fillId="10" borderId="4" xfId="0" applyFont="1" applyFill="1" applyBorder="1" applyAlignment="1">
      <alignment horizontal="center" vertical="center"/>
    </xf>
    <xf numFmtId="44" fontId="2" fillId="0" borderId="4" xfId="0" applyNumberFormat="1" applyFont="1" applyBorder="1"/>
    <xf numFmtId="0" fontId="6" fillId="0" borderId="0" xfId="0" applyFont="1" applyAlignment="1" applyProtection="1">
      <alignment horizont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7" fillId="2" borderId="3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/>
    </xf>
    <xf numFmtId="0" fontId="0" fillId="2" borderId="4" xfId="0" applyFill="1" applyBorder="1" applyAlignment="1" applyProtection="1">
      <alignment horizontal="center"/>
      <protection locked="0"/>
    </xf>
    <xf numFmtId="0" fontId="2" fillId="0" borderId="5" xfId="0" applyFont="1" applyBorder="1" applyAlignment="1" applyProtection="1">
      <alignment horizontal="center"/>
    </xf>
    <xf numFmtId="0" fontId="7" fillId="0" borderId="0" xfId="0" applyFont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abSelected="1" workbookViewId="0">
      <selection activeCell="C8" sqref="C8:D8"/>
    </sheetView>
  </sheetViews>
  <sheetFormatPr baseColWidth="10" defaultRowHeight="15" x14ac:dyDescent="0.25"/>
  <cols>
    <col min="1" max="1" width="80.85546875" style="3" customWidth="1"/>
    <col min="2" max="4" width="18.7109375" style="3" customWidth="1"/>
    <col min="5" max="16384" width="11.42578125" style="3"/>
  </cols>
  <sheetData>
    <row r="1" spans="1:4" ht="23.25" x14ac:dyDescent="0.35">
      <c r="A1" s="33" t="s">
        <v>10</v>
      </c>
      <c r="B1" s="33"/>
      <c r="C1" s="33"/>
      <c r="D1" s="33"/>
    </row>
    <row r="2" spans="1:4" ht="23.25" x14ac:dyDescent="0.35">
      <c r="A2" s="33" t="s">
        <v>11</v>
      </c>
      <c r="B2" s="33"/>
      <c r="C2" s="33"/>
      <c r="D2" s="33"/>
    </row>
    <row r="3" spans="1:4" ht="23.25" x14ac:dyDescent="0.35">
      <c r="A3" s="33" t="s">
        <v>0</v>
      </c>
      <c r="B3" s="33"/>
      <c r="C3" s="33"/>
      <c r="D3" s="33"/>
    </row>
    <row r="4" spans="1:4" ht="23.25" x14ac:dyDescent="0.35">
      <c r="A4" s="39" t="s">
        <v>13</v>
      </c>
      <c r="B4" s="39"/>
      <c r="C4" s="39"/>
      <c r="D4" s="39"/>
    </row>
    <row r="5" spans="1:4" ht="19.5" thickBot="1" x14ac:dyDescent="0.35">
      <c r="A5" s="4"/>
    </row>
    <row r="6" spans="1:4" ht="57" customHeight="1" thickBot="1" x14ac:dyDescent="0.3">
      <c r="A6" s="5" t="s">
        <v>1</v>
      </c>
      <c r="B6" s="34"/>
      <c r="C6" s="35"/>
      <c r="D6" s="36"/>
    </row>
    <row r="7" spans="1:4" ht="14.25" customHeight="1" thickBot="1" x14ac:dyDescent="0.3">
      <c r="A7" s="6"/>
      <c r="B7" s="7"/>
      <c r="C7" s="7"/>
      <c r="D7" s="7"/>
    </row>
    <row r="8" spans="1:4" ht="57" customHeight="1" thickBot="1" x14ac:dyDescent="0.3">
      <c r="B8" s="5" t="s">
        <v>7</v>
      </c>
      <c r="C8" s="37"/>
      <c r="D8" s="38"/>
    </row>
    <row r="9" spans="1:4" ht="15.75" thickBot="1" x14ac:dyDescent="0.3"/>
    <row r="10" spans="1:4" ht="19.5" thickBot="1" x14ac:dyDescent="0.3">
      <c r="A10" s="8" t="s">
        <v>2</v>
      </c>
      <c r="B10" s="9" t="s">
        <v>3</v>
      </c>
      <c r="C10" s="9" t="s">
        <v>5</v>
      </c>
      <c r="D10" s="10" t="s">
        <v>4</v>
      </c>
    </row>
    <row r="11" spans="1:4" ht="35.25" customHeight="1" x14ac:dyDescent="0.25">
      <c r="A11" s="11" t="s">
        <v>9</v>
      </c>
      <c r="B11" s="1"/>
      <c r="C11" s="1"/>
      <c r="D11" s="2">
        <f t="shared" ref="D11:D13" si="0">+C11+B11</f>
        <v>0</v>
      </c>
    </row>
    <row r="12" spans="1:4" ht="35.25" customHeight="1" x14ac:dyDescent="0.25">
      <c r="A12" s="11" t="s">
        <v>12</v>
      </c>
      <c r="B12" s="1"/>
      <c r="C12" s="1"/>
      <c r="D12" s="2">
        <f t="shared" si="0"/>
        <v>0</v>
      </c>
    </row>
    <row r="13" spans="1:4" ht="35.25" customHeight="1" x14ac:dyDescent="0.25">
      <c r="A13" s="28" t="s">
        <v>32</v>
      </c>
      <c r="B13" s="1"/>
      <c r="C13" s="1"/>
      <c r="D13" s="2">
        <f t="shared" si="0"/>
        <v>0</v>
      </c>
    </row>
    <row r="15" spans="1:4" x14ac:dyDescent="0.25">
      <c r="A15" s="41" t="s">
        <v>6</v>
      </c>
      <c r="B15" s="41"/>
      <c r="C15" s="41"/>
      <c r="D15" s="41"/>
    </row>
    <row r="16" spans="1:4" x14ac:dyDescent="0.25">
      <c r="A16" s="40"/>
      <c r="B16" s="40"/>
      <c r="C16" s="40"/>
      <c r="D16" s="40"/>
    </row>
    <row r="17" spans="1:4" x14ac:dyDescent="0.25">
      <c r="A17" s="40"/>
      <c r="B17" s="40"/>
      <c r="C17" s="40"/>
      <c r="D17" s="40"/>
    </row>
    <row r="18" spans="1:4" ht="45" customHeight="1" x14ac:dyDescent="0.25">
      <c r="A18" s="40"/>
      <c r="B18" s="40"/>
      <c r="C18" s="40"/>
      <c r="D18" s="40"/>
    </row>
  </sheetData>
  <sheetProtection sheet="1" objects="1" scenarios="1"/>
  <mergeCells count="8">
    <mergeCell ref="A16:D18"/>
    <mergeCell ref="A15:D15"/>
    <mergeCell ref="A1:D1"/>
    <mergeCell ref="A2:D2"/>
    <mergeCell ref="A3:D3"/>
    <mergeCell ref="B6:D6"/>
    <mergeCell ref="C8:D8"/>
    <mergeCell ref="A4:D4"/>
  </mergeCells>
  <dataValidations count="1">
    <dataValidation type="list" allowBlank="1" showInputMessage="1" showErrorMessage="1" sqref="C8:D8">
      <formula1>"1,2,3,4,5,6"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1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sqref="A1:H1"/>
    </sheetView>
  </sheetViews>
  <sheetFormatPr baseColWidth="10" defaultRowHeight="15" x14ac:dyDescent="0.25"/>
  <cols>
    <col min="2" max="2" width="23" customWidth="1"/>
    <col min="3" max="9" width="14.7109375" customWidth="1"/>
    <col min="10" max="10" width="17.42578125" customWidth="1"/>
  </cols>
  <sheetData>
    <row r="1" spans="1:10" ht="21" x14ac:dyDescent="0.35">
      <c r="A1" s="42" t="s">
        <v>15</v>
      </c>
      <c r="B1" s="42"/>
      <c r="C1" s="42"/>
      <c r="D1" s="42"/>
      <c r="E1" s="42"/>
      <c r="F1" s="42"/>
      <c r="G1" s="42"/>
      <c r="H1" s="42"/>
    </row>
    <row r="2" spans="1:10" ht="21" x14ac:dyDescent="0.35">
      <c r="A2" s="25"/>
      <c r="B2" s="25"/>
      <c r="C2" s="25"/>
      <c r="D2" s="25"/>
      <c r="E2" s="25"/>
      <c r="F2" s="25"/>
      <c r="G2" s="25"/>
      <c r="H2" s="25"/>
    </row>
    <row r="3" spans="1:10" ht="21" x14ac:dyDescent="0.35">
      <c r="A3" s="42" t="s">
        <v>31</v>
      </c>
      <c r="B3" s="42"/>
      <c r="C3" s="42"/>
      <c r="D3" s="42">
        <f>+BPU!B6</f>
        <v>0</v>
      </c>
      <c r="E3" s="42"/>
      <c r="F3" s="42"/>
      <c r="G3" s="42"/>
      <c r="H3" s="25"/>
    </row>
    <row r="5" spans="1:10" s="18" customFormat="1" ht="75" x14ac:dyDescent="0.25">
      <c r="A5" s="27"/>
      <c r="B5" s="26" t="s">
        <v>23</v>
      </c>
      <c r="C5" s="20" t="s">
        <v>16</v>
      </c>
      <c r="D5" s="22" t="s">
        <v>17</v>
      </c>
      <c r="E5" s="19" t="s">
        <v>19</v>
      </c>
      <c r="F5" s="23" t="s">
        <v>18</v>
      </c>
      <c r="G5" s="21" t="s">
        <v>20</v>
      </c>
      <c r="H5" s="24" t="s">
        <v>21</v>
      </c>
      <c r="I5" s="30" t="s">
        <v>33</v>
      </c>
      <c r="J5" s="31" t="s">
        <v>22</v>
      </c>
    </row>
    <row r="6" spans="1:10" x14ac:dyDescent="0.25">
      <c r="A6" s="29" t="s">
        <v>14</v>
      </c>
      <c r="B6" s="12" t="s">
        <v>8</v>
      </c>
      <c r="C6" s="13">
        <f>IF(BPU!$C8=1,BPU!$D11*3,0)</f>
        <v>0</v>
      </c>
      <c r="D6" s="13">
        <f>IF(BPU!$C8=2,BPU!$D11*3,0)</f>
        <v>0</v>
      </c>
      <c r="E6" s="13">
        <f>IF(BPU!$C8=3,BPU!$D11*5,0)</f>
        <v>0</v>
      </c>
      <c r="F6" s="13">
        <f>IF(BPU!$C8=4,BPU!$D11*1,0)</f>
        <v>0</v>
      </c>
      <c r="G6" s="13">
        <f>IF(BPU!$C8=5,BPU!$D11*2,0)</f>
        <v>0</v>
      </c>
      <c r="H6" s="13">
        <f>IF(BPU!$C8=6,BPU!$D11*4,0)</f>
        <v>0</v>
      </c>
      <c r="I6" s="14">
        <f>+BPU!D13</f>
        <v>0</v>
      </c>
      <c r="J6" s="32">
        <f>SUM(C6:I6)</f>
        <v>0</v>
      </c>
    </row>
    <row r="7" spans="1:10" x14ac:dyDescent="0.25">
      <c r="A7" s="15"/>
      <c r="B7" s="16"/>
      <c r="C7" s="16"/>
      <c r="D7" s="16"/>
      <c r="E7" s="17"/>
      <c r="F7" s="16"/>
      <c r="G7" s="16"/>
      <c r="H7" s="16"/>
    </row>
    <row r="8" spans="1:10" s="18" customFormat="1" ht="60" x14ac:dyDescent="0.25">
      <c r="A8" s="27"/>
      <c r="B8" s="26" t="s">
        <v>24</v>
      </c>
      <c r="C8" s="20" t="s">
        <v>25</v>
      </c>
      <c r="D8" s="22" t="s">
        <v>26</v>
      </c>
      <c r="E8" s="19" t="s">
        <v>27</v>
      </c>
      <c r="F8" s="23" t="s">
        <v>28</v>
      </c>
      <c r="G8" s="21" t="s">
        <v>29</v>
      </c>
      <c r="H8" s="24" t="s">
        <v>30</v>
      </c>
      <c r="I8" s="30" t="s">
        <v>33</v>
      </c>
      <c r="J8" s="31" t="s">
        <v>22</v>
      </c>
    </row>
    <row r="9" spans="1:10" x14ac:dyDescent="0.25">
      <c r="A9" s="29" t="s">
        <v>14</v>
      </c>
      <c r="B9" s="12" t="s">
        <v>8</v>
      </c>
      <c r="C9" s="13">
        <f>IF(BPU!$C8=1,BPU!$D12*3,0)</f>
        <v>0</v>
      </c>
      <c r="D9" s="13">
        <f>IF(BPU!$C8=2,BPU!$D12*3,0)</f>
        <v>0</v>
      </c>
      <c r="E9" s="13">
        <f>IF(BPU!$C8=3,BPU!$D12*5,0)</f>
        <v>0</v>
      </c>
      <c r="F9" s="13">
        <f>IF(BPU!$C8=4,BPU!$D12*1,0)</f>
        <v>0</v>
      </c>
      <c r="G9" s="13">
        <f>IF(BPU!$C8=5,BPU!$D12*2,0)</f>
        <v>0</v>
      </c>
      <c r="H9" s="13">
        <f>IF(BPU!$C8=6,BPU!$D12*4,0)</f>
        <v>0</v>
      </c>
      <c r="I9" s="13">
        <f>+BPU!D13</f>
        <v>0</v>
      </c>
      <c r="J9" s="32">
        <f>SUM(C9:I9)</f>
        <v>0</v>
      </c>
    </row>
  </sheetData>
  <sheetProtection sheet="1" objects="1" scenarios="1"/>
  <mergeCells count="3">
    <mergeCell ref="A1:H1"/>
    <mergeCell ref="A3:C3"/>
    <mergeCell ref="D3:G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HUET</dc:creator>
  <cp:lastModifiedBy>Olivier H</cp:lastModifiedBy>
  <cp:lastPrinted>2022-10-28T14:03:12Z</cp:lastPrinted>
  <dcterms:created xsi:type="dcterms:W3CDTF">2022-10-28T13:40:56Z</dcterms:created>
  <dcterms:modified xsi:type="dcterms:W3CDTF">2024-12-19T16:49:07Z</dcterms:modified>
</cp:coreProperties>
</file>